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8385" activeTab="0"/>
  </bookViews>
  <sheets>
    <sheet name="Sheet1" sheetId="1" r:id="rId1"/>
    <sheet name="Sheet2" sheetId="2" r:id="rId2"/>
    <sheet name="201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<sst xmlns="http://schemas.openxmlformats.org/spreadsheetml/2006/main" count="192" uniqueCount="116">
  <si>
    <t>Air Pollution Monitoring</t>
  </si>
  <si>
    <t xml:space="preserve">Client - </t>
  </si>
  <si>
    <t>Wigan Council</t>
  </si>
  <si>
    <t xml:space="preserve">Site - </t>
  </si>
  <si>
    <t>Wigan</t>
  </si>
  <si>
    <t xml:space="preserve">Exposure period - </t>
  </si>
  <si>
    <t>2012</t>
  </si>
  <si>
    <t>Tube no</t>
  </si>
  <si>
    <t>Jan</t>
  </si>
  <si>
    <t>Feb</t>
  </si>
  <si>
    <t>March</t>
  </si>
  <si>
    <t>April</t>
  </si>
  <si>
    <t>May</t>
  </si>
  <si>
    <t>June</t>
  </si>
  <si>
    <t>July</t>
  </si>
  <si>
    <t xml:space="preserve">Aug </t>
  </si>
  <si>
    <t xml:space="preserve">Sept </t>
  </si>
  <si>
    <t xml:space="preserve">Oct  </t>
  </si>
  <si>
    <t>Nov</t>
  </si>
  <si>
    <t>Dec</t>
  </si>
  <si>
    <t>Average ug/m3</t>
  </si>
  <si>
    <t>% data collection</t>
  </si>
  <si>
    <t>Bias Adjustment Wigan</t>
  </si>
  <si>
    <t>Final Result with Bias Adjus</t>
  </si>
  <si>
    <t>A</t>
  </si>
  <si>
    <t>I/S</t>
  </si>
  <si>
    <t>2013</t>
  </si>
  <si>
    <t>Contact Name -</t>
  </si>
  <si>
    <t>Site Ref</t>
  </si>
  <si>
    <t>Results ug/cu m</t>
  </si>
  <si>
    <t>January</t>
  </si>
  <si>
    <t>February</t>
  </si>
  <si>
    <t>August</t>
  </si>
  <si>
    <t>September</t>
  </si>
  <si>
    <t>Oct/Nov</t>
  </si>
  <si>
    <t>December</t>
  </si>
  <si>
    <t>Average</t>
  </si>
  <si>
    <t>With Bias Adjustment 0f .87</t>
  </si>
  <si>
    <t>Discontinued</t>
  </si>
  <si>
    <t>2014</t>
  </si>
  <si>
    <t xml:space="preserve">Min Data Capture </t>
  </si>
  <si>
    <t>Site ID</t>
  </si>
  <si>
    <t>Site ref</t>
  </si>
  <si>
    <t>GM Bias</t>
  </si>
  <si>
    <t>October</t>
  </si>
  <si>
    <t>November</t>
  </si>
  <si>
    <t>Avg</t>
  </si>
  <si>
    <t>Bias</t>
  </si>
  <si>
    <t>Ann Fac</t>
  </si>
  <si>
    <t xml:space="preserve">Final </t>
  </si>
  <si>
    <t>DC</t>
  </si>
  <si>
    <t>%</t>
  </si>
  <si>
    <t>WI2NO</t>
  </si>
  <si>
    <t>WI14NO</t>
  </si>
  <si>
    <t>WI3NO</t>
  </si>
  <si>
    <t>WI22NO</t>
  </si>
  <si>
    <t>WI7NO</t>
  </si>
  <si>
    <t>WI23NO</t>
  </si>
  <si>
    <t>WI9NO</t>
  </si>
  <si>
    <t>WI24NO</t>
  </si>
  <si>
    <t>24/27</t>
  </si>
  <si>
    <t>WI12NO</t>
  </si>
  <si>
    <t>WI28NO</t>
  </si>
  <si>
    <t>WI13NO</t>
  </si>
  <si>
    <t>WI30NO</t>
  </si>
  <si>
    <t>WI33NO</t>
  </si>
  <si>
    <t>WI20NO</t>
  </si>
  <si>
    <t>WI35NO</t>
  </si>
  <si>
    <t>WI43NO</t>
  </si>
  <si>
    <t>WI47NO</t>
  </si>
  <si>
    <t>WI48NO</t>
  </si>
  <si>
    <t>WI49NO</t>
  </si>
  <si>
    <t>WI29NO</t>
  </si>
  <si>
    <t>WI51NO</t>
  </si>
  <si>
    <t>WI52NO</t>
  </si>
  <si>
    <t>WI53NO</t>
  </si>
  <si>
    <t>WI54NO</t>
  </si>
  <si>
    <t>WI37NO</t>
  </si>
  <si>
    <t>WI61NO</t>
  </si>
  <si>
    <t>WI39NO</t>
  </si>
  <si>
    <t>WI71NO</t>
  </si>
  <si>
    <t>WI40NO</t>
  </si>
  <si>
    <t>WI81NO</t>
  </si>
  <si>
    <t>WI41NO</t>
  </si>
  <si>
    <t>WI114NO</t>
  </si>
  <si>
    <t>WI42NO</t>
  </si>
  <si>
    <t>WI115NO</t>
  </si>
  <si>
    <t>WI116NO</t>
  </si>
  <si>
    <t>WI44NO</t>
  </si>
  <si>
    <t>WI45NO</t>
  </si>
  <si>
    <t xml:space="preserve">Notes </t>
  </si>
  <si>
    <t>WI46NO</t>
  </si>
  <si>
    <t xml:space="preserve">Annual Average includes January </t>
  </si>
  <si>
    <t>Sites dropped in Jan are not included in the main table</t>
  </si>
  <si>
    <t>WI56NO</t>
  </si>
  <si>
    <t>WI60NO</t>
  </si>
  <si>
    <t>WI63NO</t>
  </si>
  <si>
    <t>WI65NO</t>
  </si>
  <si>
    <t>WI66NO</t>
  </si>
  <si>
    <t>WI67NO</t>
  </si>
  <si>
    <t>WI69NO</t>
  </si>
  <si>
    <t>WI75NO</t>
  </si>
  <si>
    <t>WI77NO</t>
  </si>
  <si>
    <t>WI78NO</t>
  </si>
  <si>
    <t>WI79NO</t>
  </si>
  <si>
    <t>WI80NO</t>
  </si>
  <si>
    <t>WI85NO</t>
  </si>
  <si>
    <t>WI87NO</t>
  </si>
  <si>
    <t>WI88NO</t>
  </si>
  <si>
    <t>WI91NO</t>
  </si>
  <si>
    <t>WI92NO</t>
  </si>
  <si>
    <t>WI93NO</t>
  </si>
  <si>
    <t>WI95NO</t>
  </si>
  <si>
    <t>WI96NO</t>
  </si>
  <si>
    <t>WI113NO</t>
  </si>
  <si>
    <t>WI117NO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</si>
</sst>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F800]dddd\,\ mmmm\ dd\,\ yyyy"/>
  </numFmts>
  <fonts count="7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2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ashed"/>
    </border>
    <border>
      <left/>
      <right/>
      <top/>
      <bottom style="dotted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19" applyFont="1" applyAlignment="1">
      <alignment horizontal="center"/>
      <protection/>
    </xf>
    <xf numFmtId="0" fontId="0" fillId="0" borderId="0" xfId="19" applyFont="1">
      <alignment/>
      <protection/>
    </xf>
    <xf numFmtId="15" fontId="0" fillId="0" borderId="0" xfId="19" applyNumberFormat="1" applyFont="1">
      <alignment/>
      <protection/>
    </xf>
    <xf numFmtId="164" fontId="0" fillId="0" borderId="0" xfId="19" applyNumberFormat="1" applyFont="1" applyAlignment="1">
      <alignment horizontal="center"/>
      <protection/>
    </xf>
    <xf numFmtId="0" fontId="0" fillId="0" borderId="0" xfId="19" applyFont="1" applyAlignment="1">
      <alignment horizontal="right"/>
      <protection/>
    </xf>
    <xf numFmtId="15" fontId="2" fillId="0" borderId="1" xfId="19" applyNumberFormat="1" applyFont="1" applyBorder="1">
      <alignment/>
      <protection/>
    </xf>
    <xf numFmtId="0" fontId="0" fillId="0" borderId="1" xfId="19" applyFont="1" applyBorder="1">
      <alignment/>
      <protection/>
    </xf>
    <xf numFmtId="15" fontId="0" fillId="0" borderId="1" xfId="19" applyNumberFormat="1" applyFont="1" applyBorder="1">
      <alignment/>
      <protection/>
    </xf>
    <xf numFmtId="0" fontId="0" fillId="0" borderId="0" xfId="19" applyFont="1" applyBorder="1" applyAlignment="1">
      <alignment horizontal="right"/>
      <protection/>
    </xf>
    <xf numFmtId="15" fontId="2" fillId="0" borderId="2" xfId="19" applyNumberFormat="1" applyFont="1" applyBorder="1">
      <alignment/>
      <protection/>
    </xf>
    <xf numFmtId="0" fontId="0" fillId="0" borderId="2" xfId="19" applyFont="1" applyBorder="1">
      <alignment/>
      <protection/>
    </xf>
    <xf numFmtId="15" fontId="0" fillId="0" borderId="2" xfId="19" applyNumberFormat="1" applyFont="1" applyBorder="1">
      <alignment/>
      <protection/>
    </xf>
    <xf numFmtId="49" fontId="2" fillId="0" borderId="2" xfId="19" applyNumberFormat="1" applyFont="1" applyBorder="1">
      <alignment/>
      <protection/>
    </xf>
    <xf numFmtId="0" fontId="0" fillId="0" borderId="0" xfId="19" applyFont="1" applyBorder="1">
      <alignment/>
      <protection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1" fontId="5" fillId="0" borderId="3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165" fontId="6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5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5" fontId="2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5" fontId="0" fillId="0" borderId="4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5" fontId="2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15" fontId="0" fillId="0" borderId="5" xfId="0" applyNumberFormat="1" applyFont="1" applyBorder="1" applyAlignment="1">
      <alignment/>
    </xf>
    <xf numFmtId="49" fontId="2" fillId="0" borderId="5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6" xfId="0" applyFont="1" applyBorder="1" applyAlignment="1" applyProtection="1">
      <alignment horizontal="center"/>
      <protection/>
    </xf>
    <xf numFmtId="164" fontId="0" fillId="0" borderId="6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2" borderId="6" xfId="0" applyNumberFormat="1" applyFont="1" applyFill="1" applyBorder="1" applyAlignment="1">
      <alignment/>
    </xf>
    <xf numFmtId="164" fontId="0" fillId="0" borderId="6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19">
      <alignment/>
      <protection/>
    </xf>
    <xf numFmtId="15" fontId="0" fillId="0" borderId="0" xfId="19" applyNumberFormat="1" applyFont="1" applyBorder="1">
      <alignment/>
      <protection/>
    </xf>
    <xf numFmtId="0" fontId="0" fillId="3" borderId="6" xfId="19" applyFont="1" applyFill="1" applyBorder="1" applyAlignment="1">
      <alignment horizontal="center"/>
      <protection/>
    </xf>
    <xf numFmtId="9" fontId="0" fillId="3" borderId="6" xfId="19" applyNumberFormat="1" applyFont="1" applyFill="1" applyBorder="1" applyAlignment="1">
      <alignment horizontal="center"/>
      <protection/>
    </xf>
    <xf numFmtId="9" fontId="0" fillId="0" borderId="0" xfId="19" applyNumberFormat="1" applyFont="1" applyFill="1" applyBorder="1" applyAlignment="1">
      <alignment horizontal="center"/>
      <protection/>
    </xf>
    <xf numFmtId="0" fontId="0" fillId="0" borderId="11" xfId="19" applyFont="1" applyBorder="1" applyAlignment="1">
      <alignment horizontal="center" vertical="center"/>
      <protection/>
    </xf>
    <xf numFmtId="0" fontId="0" fillId="0" borderId="6" xfId="19" applyFont="1" applyBorder="1" applyAlignment="1" applyProtection="1">
      <alignment horizontal="center" vertical="center"/>
      <protection/>
    </xf>
    <xf numFmtId="0" fontId="0" fillId="0" borderId="6" xfId="19" applyFont="1" applyBorder="1" applyAlignment="1">
      <alignment/>
      <protection/>
    </xf>
    <xf numFmtId="0" fontId="0" fillId="0" borderId="0" xfId="19" applyFont="1" applyBorder="1" applyAlignment="1">
      <alignment/>
      <protection/>
    </xf>
    <xf numFmtId="0" fontId="0" fillId="0" borderId="12" xfId="19" applyFont="1" applyBorder="1" applyAlignment="1">
      <alignment horizontal="center"/>
      <protection/>
    </xf>
    <xf numFmtId="0" fontId="0" fillId="0" borderId="13" xfId="19" applyFont="1" applyBorder="1" applyAlignment="1">
      <alignment horizontal="center"/>
      <protection/>
    </xf>
    <xf numFmtId="0" fontId="0" fillId="3" borderId="6" xfId="19" applyFont="1" applyFill="1" applyBorder="1" applyAlignment="1">
      <alignment horizontal="center"/>
      <protection/>
    </xf>
    <xf numFmtId="0" fontId="0" fillId="0" borderId="14" xfId="19" applyFont="1" applyFill="1" applyBorder="1" applyAlignment="1">
      <alignment horizontal="center"/>
      <protection/>
    </xf>
    <xf numFmtId="0" fontId="0" fillId="0" borderId="15" xfId="19" applyFont="1" applyFill="1" applyBorder="1" applyAlignment="1">
      <alignment horizontal="center"/>
      <protection/>
    </xf>
    <xf numFmtId="0" fontId="0" fillId="0" borderId="16" xfId="19" applyFont="1" applyBorder="1" applyAlignment="1">
      <alignment horizontal="center" vertical="center"/>
      <protection/>
    </xf>
    <xf numFmtId="0" fontId="0" fillId="0" borderId="6" xfId="19" applyFont="1" applyBorder="1" applyAlignment="1">
      <alignment horizontal="center" vertical="center"/>
      <protection/>
    </xf>
    <xf numFmtId="0" fontId="0" fillId="0" borderId="15" xfId="19" applyFont="1" applyBorder="1" applyAlignment="1">
      <alignment horizontal="center"/>
      <protection/>
    </xf>
    <xf numFmtId="0" fontId="0" fillId="0" borderId="17" xfId="19" applyFont="1" applyBorder="1" applyAlignment="1">
      <alignment horizontal="center"/>
      <protection/>
    </xf>
    <xf numFmtId="0" fontId="0" fillId="0" borderId="18" xfId="19" applyBorder="1" applyAlignment="1">
      <alignment horizontal="center" vertical="center"/>
      <protection/>
    </xf>
    <xf numFmtId="0" fontId="0" fillId="0" borderId="18" xfId="19" applyFont="1" applyBorder="1" applyAlignment="1">
      <alignment horizontal="center"/>
      <protection/>
    </xf>
    <xf numFmtId="0" fontId="0" fillId="0" borderId="16" xfId="19" applyFont="1" applyBorder="1" applyAlignment="1">
      <alignment horizontal="center"/>
      <protection/>
    </xf>
    <xf numFmtId="0" fontId="0" fillId="0" borderId="6" xfId="19" applyFont="1" applyBorder="1" applyAlignment="1">
      <alignment horizontal="center"/>
      <protection/>
    </xf>
    <xf numFmtId="0" fontId="0" fillId="0" borderId="6" xfId="19" applyFont="1" applyBorder="1">
      <alignment/>
      <protection/>
    </xf>
    <xf numFmtId="0" fontId="0" fillId="0" borderId="6" xfId="19" applyFont="1" applyBorder="1" applyAlignment="1" applyProtection="1">
      <alignment horizontal="center"/>
      <protection/>
    </xf>
    <xf numFmtId="164" fontId="0" fillId="0" borderId="19" xfId="19" applyNumberFormat="1" applyFont="1" applyFill="1" applyBorder="1">
      <alignment/>
      <protection/>
    </xf>
    <xf numFmtId="164" fontId="0" fillId="0" borderId="17" xfId="19" applyNumberFormat="1" applyFont="1" applyFill="1" applyBorder="1">
      <alignment/>
      <protection/>
    </xf>
    <xf numFmtId="164" fontId="0" fillId="0" borderId="6" xfId="19" applyNumberFormat="1" applyFont="1" applyFill="1" applyBorder="1">
      <alignment/>
      <protection/>
    </xf>
    <xf numFmtId="164" fontId="0" fillId="0" borderId="6" xfId="19" applyNumberFormat="1" applyFont="1" applyBorder="1" applyAlignment="1" applyProtection="1">
      <alignment horizontal="center"/>
      <protection/>
    </xf>
    <xf numFmtId="164" fontId="0" fillId="0" borderId="6" xfId="19" applyNumberFormat="1" applyFont="1" applyBorder="1">
      <alignment/>
      <protection/>
    </xf>
    <xf numFmtId="9" fontId="0" fillId="0" borderId="6" xfId="19" applyNumberFormat="1" applyFont="1" applyBorder="1">
      <alignment/>
      <protection/>
    </xf>
    <xf numFmtId="0" fontId="0" fillId="0" borderId="6" xfId="19" applyFont="1" applyFill="1" applyBorder="1" applyAlignment="1">
      <alignment horizontal="center"/>
      <protection/>
    </xf>
    <xf numFmtId="164" fontId="0" fillId="0" borderId="6" xfId="19" applyNumberFormat="1" applyFont="1" applyFill="1" applyBorder="1" applyAlignment="1">
      <alignment horizontal="center"/>
      <protection/>
    </xf>
    <xf numFmtId="164" fontId="0" fillId="0" borderId="0" xfId="19" applyNumberFormat="1" applyFont="1" applyFill="1" applyBorder="1">
      <alignment/>
      <protection/>
    </xf>
    <xf numFmtId="164" fontId="0" fillId="0" borderId="0" xfId="19" applyNumberFormat="1" applyFont="1" applyBorder="1">
      <alignment/>
      <protection/>
    </xf>
    <xf numFmtId="9" fontId="0" fillId="0" borderId="0" xfId="19" applyNumberFormat="1" applyFont="1" applyBorder="1">
      <alignment/>
      <protection/>
    </xf>
    <xf numFmtId="164" fontId="0" fillId="0" borderId="0" xfId="19" applyNumberFormat="1" applyFill="1" applyBorder="1">
      <alignment/>
      <protection/>
    </xf>
    <xf numFmtId="1" fontId="0" fillId="0" borderId="0" xfId="19" applyNumberFormat="1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C\Air%20Quality%20Management\NOx%20Tubes\Other%20tube%20info\Wigan%20NOx%20results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"/>
      <sheetName val="Jul"/>
      <sheetName val="Aug"/>
      <sheetName val="Sept"/>
      <sheetName val="OctNov"/>
      <sheetName val="Dec"/>
      <sheetName val="2013 Results"/>
    </sheetNames>
    <sheetDataSet>
      <sheetData sheetId="0">
        <row r="22">
          <cell r="H22" t="str">
            <v>Results ug/cu m</v>
          </cell>
        </row>
        <row r="24">
          <cell r="H24">
            <v>59.9</v>
          </cell>
        </row>
        <row r="25">
          <cell r="H25">
            <v>45.7</v>
          </cell>
        </row>
        <row r="26">
          <cell r="H26">
            <v>62.2</v>
          </cell>
        </row>
        <row r="27">
          <cell r="H27">
            <v>50</v>
          </cell>
        </row>
        <row r="28">
          <cell r="H28">
            <v>58.1</v>
          </cell>
        </row>
        <row r="29">
          <cell r="H29">
            <v>59.1</v>
          </cell>
        </row>
        <row r="30">
          <cell r="H30">
            <v>62.3</v>
          </cell>
        </row>
        <row r="31">
          <cell r="H31">
            <v>66.7</v>
          </cell>
        </row>
        <row r="32">
          <cell r="H32">
            <v>55.6</v>
          </cell>
        </row>
        <row r="33">
          <cell r="H33">
            <v>61.4</v>
          </cell>
        </row>
        <row r="34">
          <cell r="H34">
            <v>61.6</v>
          </cell>
        </row>
        <row r="35">
          <cell r="H35">
            <v>70.5</v>
          </cell>
        </row>
        <row r="36">
          <cell r="H36">
            <v>68</v>
          </cell>
        </row>
        <row r="37">
          <cell r="H37">
            <v>55.9</v>
          </cell>
        </row>
        <row r="38">
          <cell r="H38">
            <v>57.9</v>
          </cell>
        </row>
        <row r="39">
          <cell r="H39">
            <v>64.7</v>
          </cell>
        </row>
        <row r="40">
          <cell r="H40">
            <v>52.3</v>
          </cell>
        </row>
        <row r="41">
          <cell r="H41">
            <v>51.7</v>
          </cell>
        </row>
        <row r="42">
          <cell r="H42">
            <v>60.8</v>
          </cell>
        </row>
        <row r="43">
          <cell r="H43">
            <v>56</v>
          </cell>
        </row>
        <row r="44">
          <cell r="H44">
            <v>61.6</v>
          </cell>
        </row>
        <row r="45">
          <cell r="H45">
            <v>69.8</v>
          </cell>
        </row>
        <row r="46">
          <cell r="H46">
            <v>55.5</v>
          </cell>
        </row>
        <row r="47">
          <cell r="H47" t="str">
            <v>I/S</v>
          </cell>
        </row>
        <row r="48">
          <cell r="H48">
            <v>70</v>
          </cell>
        </row>
        <row r="49">
          <cell r="H49">
            <v>56.9</v>
          </cell>
        </row>
        <row r="50">
          <cell r="H50">
            <v>40.9</v>
          </cell>
        </row>
        <row r="51">
          <cell r="H51">
            <v>56.8</v>
          </cell>
        </row>
        <row r="52">
          <cell r="H52">
            <v>57.4</v>
          </cell>
        </row>
        <row r="53">
          <cell r="H53">
            <v>49.5</v>
          </cell>
        </row>
        <row r="54">
          <cell r="H54">
            <v>60.9</v>
          </cell>
        </row>
        <row r="55">
          <cell r="H55">
            <v>60.6</v>
          </cell>
        </row>
        <row r="56">
          <cell r="H56">
            <v>64.9</v>
          </cell>
        </row>
        <row r="57">
          <cell r="H57">
            <v>58</v>
          </cell>
        </row>
        <row r="58">
          <cell r="H58">
            <v>51.6</v>
          </cell>
        </row>
        <row r="59">
          <cell r="H59">
            <v>52.5</v>
          </cell>
        </row>
        <row r="60">
          <cell r="H60">
            <v>37.4</v>
          </cell>
        </row>
        <row r="61">
          <cell r="H61">
            <v>38.8</v>
          </cell>
        </row>
        <row r="62">
          <cell r="H62">
            <v>40.5</v>
          </cell>
        </row>
        <row r="63">
          <cell r="H63">
            <v>53.1</v>
          </cell>
        </row>
        <row r="64">
          <cell r="H64">
            <v>72.8</v>
          </cell>
        </row>
        <row r="65">
          <cell r="H65">
            <v>45</v>
          </cell>
        </row>
        <row r="66">
          <cell r="H66">
            <v>54.3</v>
          </cell>
        </row>
        <row r="67">
          <cell r="H67">
            <v>60.2</v>
          </cell>
        </row>
        <row r="68">
          <cell r="H68">
            <v>61.4</v>
          </cell>
        </row>
        <row r="69">
          <cell r="H69">
            <v>58.8</v>
          </cell>
        </row>
        <row r="70">
          <cell r="H70">
            <v>61.6</v>
          </cell>
        </row>
        <row r="71">
          <cell r="H71">
            <v>50</v>
          </cell>
        </row>
        <row r="72">
          <cell r="H72">
            <v>58.7</v>
          </cell>
        </row>
        <row r="73">
          <cell r="H73">
            <v>54.3</v>
          </cell>
        </row>
        <row r="74">
          <cell r="H74">
            <v>60.6</v>
          </cell>
        </row>
        <row r="75">
          <cell r="H75">
            <v>61.1</v>
          </cell>
        </row>
        <row r="76">
          <cell r="H76">
            <v>46.9</v>
          </cell>
        </row>
        <row r="77">
          <cell r="H77">
            <v>49.3</v>
          </cell>
        </row>
        <row r="78">
          <cell r="H78">
            <v>46.8</v>
          </cell>
        </row>
        <row r="79">
          <cell r="H79">
            <v>49.2</v>
          </cell>
        </row>
        <row r="80">
          <cell r="H80">
            <v>62.2</v>
          </cell>
        </row>
        <row r="81">
          <cell r="H81">
            <v>46.2</v>
          </cell>
        </row>
        <row r="82">
          <cell r="H82">
            <v>47.8</v>
          </cell>
        </row>
        <row r="83">
          <cell r="H83">
            <v>52.6</v>
          </cell>
        </row>
        <row r="84">
          <cell r="H84">
            <v>50.7</v>
          </cell>
        </row>
        <row r="85">
          <cell r="H85">
            <v>61.3</v>
          </cell>
        </row>
        <row r="86">
          <cell r="H86">
            <v>53.6</v>
          </cell>
        </row>
        <row r="87">
          <cell r="H87">
            <v>51.6</v>
          </cell>
        </row>
        <row r="88">
          <cell r="H88">
            <v>58.7</v>
          </cell>
        </row>
        <row r="89">
          <cell r="H89">
            <v>54.1</v>
          </cell>
        </row>
        <row r="90">
          <cell r="H90">
            <v>57.9</v>
          </cell>
        </row>
        <row r="91">
          <cell r="H91">
            <v>65.1</v>
          </cell>
        </row>
        <row r="92">
          <cell r="H92">
            <v>51.2</v>
          </cell>
        </row>
      </sheetData>
      <sheetData sheetId="1">
        <row r="22">
          <cell r="H22" t="str">
            <v>Results ug/cu m</v>
          </cell>
        </row>
        <row r="24">
          <cell r="H24">
            <v>42.6</v>
          </cell>
        </row>
        <row r="25">
          <cell r="H25">
            <v>33.8</v>
          </cell>
        </row>
        <row r="26">
          <cell r="H26">
            <v>38.4</v>
          </cell>
        </row>
        <row r="27">
          <cell r="H27">
            <v>38.9</v>
          </cell>
        </row>
        <row r="28">
          <cell r="H28">
            <v>37.6</v>
          </cell>
        </row>
        <row r="29">
          <cell r="H29">
            <v>36.3</v>
          </cell>
        </row>
        <row r="30">
          <cell r="H30">
            <v>45.6</v>
          </cell>
        </row>
        <row r="31">
          <cell r="H31">
            <v>44.9</v>
          </cell>
        </row>
        <row r="32">
          <cell r="H32">
            <v>44</v>
          </cell>
        </row>
        <row r="33">
          <cell r="H33">
            <v>45.3</v>
          </cell>
        </row>
        <row r="34">
          <cell r="H34">
            <v>44.3</v>
          </cell>
        </row>
        <row r="35">
          <cell r="H35" t="str">
            <v>I/S</v>
          </cell>
        </row>
        <row r="36">
          <cell r="H36">
            <v>50.1</v>
          </cell>
        </row>
        <row r="37">
          <cell r="H37">
            <v>38.4</v>
          </cell>
        </row>
        <row r="38">
          <cell r="H38">
            <v>44.3</v>
          </cell>
        </row>
        <row r="39">
          <cell r="H39">
            <v>43.5</v>
          </cell>
        </row>
        <row r="40">
          <cell r="H40">
            <v>42.4</v>
          </cell>
        </row>
        <row r="41">
          <cell r="H41">
            <v>46.1</v>
          </cell>
        </row>
        <row r="42">
          <cell r="H42">
            <v>41.6</v>
          </cell>
        </row>
        <row r="43">
          <cell r="H43">
            <v>34.2</v>
          </cell>
        </row>
        <row r="44">
          <cell r="H44">
            <v>48.9</v>
          </cell>
        </row>
        <row r="45">
          <cell r="H45">
            <v>43.5</v>
          </cell>
        </row>
        <row r="46">
          <cell r="H46">
            <v>37.1</v>
          </cell>
        </row>
        <row r="47">
          <cell r="H47" t="str">
            <v>I/S</v>
          </cell>
        </row>
        <row r="48">
          <cell r="H48" t="str">
            <v>I/S</v>
          </cell>
        </row>
        <row r="49">
          <cell r="H49">
            <v>45.7</v>
          </cell>
        </row>
        <row r="50">
          <cell r="H50">
            <v>41.1</v>
          </cell>
        </row>
        <row r="51">
          <cell r="H51">
            <v>45</v>
          </cell>
        </row>
        <row r="52">
          <cell r="H52">
            <v>46.3</v>
          </cell>
        </row>
        <row r="53">
          <cell r="H53">
            <v>37.5</v>
          </cell>
        </row>
        <row r="54">
          <cell r="H54">
            <v>44.5</v>
          </cell>
        </row>
        <row r="55">
          <cell r="H55">
            <v>35.5</v>
          </cell>
        </row>
        <row r="56">
          <cell r="H56">
            <v>47.1</v>
          </cell>
        </row>
        <row r="57">
          <cell r="H57">
            <v>43.8</v>
          </cell>
        </row>
        <row r="58">
          <cell r="H58">
            <v>51.9</v>
          </cell>
        </row>
        <row r="59">
          <cell r="H59">
            <v>31.7</v>
          </cell>
        </row>
        <row r="60">
          <cell r="H60">
            <v>25.1</v>
          </cell>
        </row>
        <row r="61">
          <cell r="H61">
            <v>31.3</v>
          </cell>
        </row>
        <row r="62">
          <cell r="H62">
            <v>26.2</v>
          </cell>
        </row>
        <row r="63">
          <cell r="H63">
            <v>43.6</v>
          </cell>
        </row>
        <row r="64">
          <cell r="H64">
            <v>59.2</v>
          </cell>
        </row>
        <row r="65">
          <cell r="H65">
            <v>36.5</v>
          </cell>
        </row>
        <row r="66">
          <cell r="H66">
            <v>43.8</v>
          </cell>
        </row>
        <row r="67">
          <cell r="H67">
            <v>40.2</v>
          </cell>
        </row>
        <row r="68">
          <cell r="H68">
            <v>46</v>
          </cell>
        </row>
        <row r="69">
          <cell r="H69">
            <v>45</v>
          </cell>
        </row>
        <row r="70">
          <cell r="H70">
            <v>36.3</v>
          </cell>
        </row>
        <row r="71">
          <cell r="H71">
            <v>39.6</v>
          </cell>
        </row>
        <row r="72">
          <cell r="H72">
            <v>41</v>
          </cell>
        </row>
        <row r="73">
          <cell r="H73">
            <v>43.8</v>
          </cell>
        </row>
        <row r="74">
          <cell r="H74">
            <v>44</v>
          </cell>
        </row>
        <row r="75">
          <cell r="H75">
            <v>40.5</v>
          </cell>
        </row>
        <row r="76">
          <cell r="H76">
            <v>51.5</v>
          </cell>
        </row>
        <row r="77">
          <cell r="H77" t="str">
            <v>I/S</v>
          </cell>
        </row>
        <row r="78">
          <cell r="H78">
            <v>43.4</v>
          </cell>
        </row>
        <row r="79">
          <cell r="H79">
            <v>34.5</v>
          </cell>
        </row>
        <row r="80">
          <cell r="H80">
            <v>49.6</v>
          </cell>
        </row>
        <row r="81">
          <cell r="H81">
            <v>31.3</v>
          </cell>
        </row>
        <row r="82">
          <cell r="H82">
            <v>28.5</v>
          </cell>
        </row>
        <row r="83">
          <cell r="H83">
            <v>47.2</v>
          </cell>
        </row>
        <row r="84">
          <cell r="H84">
            <v>35.3</v>
          </cell>
        </row>
        <row r="85">
          <cell r="H85">
            <v>39.3</v>
          </cell>
        </row>
        <row r="86">
          <cell r="H86">
            <v>40.7</v>
          </cell>
        </row>
        <row r="87">
          <cell r="H87">
            <v>45.7</v>
          </cell>
        </row>
        <row r="88">
          <cell r="H88">
            <v>47.1</v>
          </cell>
        </row>
        <row r="89">
          <cell r="H89">
            <v>41.9</v>
          </cell>
        </row>
        <row r="90">
          <cell r="H90" t="str">
            <v>I/S</v>
          </cell>
        </row>
        <row r="91">
          <cell r="H91">
            <v>41.8</v>
          </cell>
        </row>
        <row r="92">
          <cell r="H92">
            <v>47.2</v>
          </cell>
        </row>
      </sheetData>
      <sheetData sheetId="2">
        <row r="22">
          <cell r="H22" t="str">
            <v>Results ug/cu m</v>
          </cell>
        </row>
        <row r="24">
          <cell r="H24">
            <v>40.8</v>
          </cell>
        </row>
        <row r="25">
          <cell r="H25">
            <v>41.2</v>
          </cell>
        </row>
        <row r="26">
          <cell r="H26">
            <v>40.7</v>
          </cell>
        </row>
        <row r="27">
          <cell r="H27" t="str">
            <v>I/S</v>
          </cell>
        </row>
        <row r="28">
          <cell r="H28">
            <v>42.9</v>
          </cell>
        </row>
        <row r="29">
          <cell r="H29">
            <v>37</v>
          </cell>
        </row>
        <row r="30">
          <cell r="H30" t="str">
            <v>I/S</v>
          </cell>
        </row>
        <row r="31">
          <cell r="H31">
            <v>60.1</v>
          </cell>
        </row>
        <row r="32">
          <cell r="H32">
            <v>52.3</v>
          </cell>
        </row>
        <row r="33">
          <cell r="H33">
            <v>37.8</v>
          </cell>
        </row>
        <row r="34">
          <cell r="H34">
            <v>38.9</v>
          </cell>
        </row>
        <row r="35">
          <cell r="H35" t="str">
            <v>I/S</v>
          </cell>
        </row>
        <row r="36">
          <cell r="H36">
            <v>39.6</v>
          </cell>
        </row>
        <row r="37">
          <cell r="H37">
            <v>36.2</v>
          </cell>
        </row>
        <row r="38">
          <cell r="H38">
            <v>49</v>
          </cell>
        </row>
        <row r="39">
          <cell r="H39">
            <v>41.5</v>
          </cell>
        </row>
        <row r="40">
          <cell r="H40">
            <v>32.1</v>
          </cell>
        </row>
        <row r="41">
          <cell r="H41">
            <v>44.2</v>
          </cell>
        </row>
        <row r="42">
          <cell r="H42">
            <v>44.7</v>
          </cell>
        </row>
        <row r="43">
          <cell r="H43">
            <v>31.1</v>
          </cell>
        </row>
        <row r="44">
          <cell r="H44">
            <v>41.5</v>
          </cell>
        </row>
        <row r="45">
          <cell r="H45">
            <v>47.5</v>
          </cell>
        </row>
        <row r="46">
          <cell r="H46">
            <v>42.8</v>
          </cell>
        </row>
        <row r="47">
          <cell r="H47" t="str">
            <v>I/S</v>
          </cell>
        </row>
        <row r="48">
          <cell r="H48">
            <v>50.9</v>
          </cell>
        </row>
        <row r="49">
          <cell r="H49">
            <v>45.5</v>
          </cell>
        </row>
        <row r="50">
          <cell r="H50">
            <v>44.9</v>
          </cell>
        </row>
        <row r="51">
          <cell r="H51">
            <v>46.6</v>
          </cell>
        </row>
        <row r="52">
          <cell r="H52">
            <v>42.3</v>
          </cell>
        </row>
        <row r="53">
          <cell r="H53">
            <v>41.3</v>
          </cell>
        </row>
        <row r="54">
          <cell r="H54">
            <v>35.9</v>
          </cell>
        </row>
        <row r="55">
          <cell r="H55">
            <v>51.8</v>
          </cell>
        </row>
        <row r="56">
          <cell r="H56">
            <v>56.6</v>
          </cell>
        </row>
        <row r="57">
          <cell r="H57">
            <v>32.6</v>
          </cell>
        </row>
        <row r="58">
          <cell r="H58">
            <v>44.9</v>
          </cell>
        </row>
        <row r="59">
          <cell r="H59">
            <v>43.7</v>
          </cell>
        </row>
        <row r="60">
          <cell r="H60">
            <v>19.2</v>
          </cell>
        </row>
        <row r="61">
          <cell r="H61">
            <v>18.8</v>
          </cell>
        </row>
        <row r="62">
          <cell r="H62">
            <v>19.8</v>
          </cell>
        </row>
        <row r="63">
          <cell r="H63">
            <v>44.7</v>
          </cell>
        </row>
        <row r="64">
          <cell r="H64">
            <v>42.3</v>
          </cell>
        </row>
        <row r="65">
          <cell r="H65">
            <v>39.9</v>
          </cell>
        </row>
        <row r="66">
          <cell r="H66">
            <v>36</v>
          </cell>
        </row>
        <row r="67">
          <cell r="H67">
            <v>50.7</v>
          </cell>
        </row>
        <row r="68">
          <cell r="H68">
            <v>55.1</v>
          </cell>
        </row>
        <row r="69">
          <cell r="H69">
            <v>47.9</v>
          </cell>
        </row>
        <row r="70">
          <cell r="H70">
            <v>41.1</v>
          </cell>
        </row>
        <row r="71">
          <cell r="H71">
            <v>34.9</v>
          </cell>
        </row>
        <row r="72">
          <cell r="H72">
            <v>44</v>
          </cell>
        </row>
        <row r="73">
          <cell r="H73">
            <v>39.7</v>
          </cell>
        </row>
        <row r="74">
          <cell r="H74">
            <v>52.9</v>
          </cell>
        </row>
        <row r="75">
          <cell r="H75">
            <v>48.3</v>
          </cell>
        </row>
        <row r="76">
          <cell r="H76">
            <v>45.6</v>
          </cell>
        </row>
        <row r="77">
          <cell r="H77" t="str">
            <v>I/S</v>
          </cell>
        </row>
        <row r="78">
          <cell r="H78">
            <v>48.8</v>
          </cell>
        </row>
        <row r="79">
          <cell r="H79">
            <v>34.3</v>
          </cell>
        </row>
        <row r="80">
          <cell r="H80">
            <v>46.3</v>
          </cell>
        </row>
        <row r="81">
          <cell r="H81">
            <v>37.6</v>
          </cell>
        </row>
        <row r="82">
          <cell r="H82">
            <v>30.4</v>
          </cell>
        </row>
        <row r="83">
          <cell r="H83">
            <v>44</v>
          </cell>
        </row>
        <row r="84">
          <cell r="H84">
            <v>39.4</v>
          </cell>
        </row>
        <row r="85">
          <cell r="H85" t="str">
            <v>I/S</v>
          </cell>
        </row>
        <row r="86">
          <cell r="H86">
            <v>34.1</v>
          </cell>
        </row>
        <row r="87">
          <cell r="H87">
            <v>37.8</v>
          </cell>
        </row>
        <row r="88">
          <cell r="H88">
            <v>44.9</v>
          </cell>
        </row>
        <row r="89">
          <cell r="H89">
            <v>35.8</v>
          </cell>
        </row>
        <row r="90">
          <cell r="H90" t="str">
            <v>I/S</v>
          </cell>
        </row>
        <row r="91">
          <cell r="H91">
            <v>50.5</v>
          </cell>
        </row>
        <row r="92">
          <cell r="H92">
            <v>40.3</v>
          </cell>
        </row>
      </sheetData>
      <sheetData sheetId="3">
        <row r="22">
          <cell r="H22" t="str">
            <v>Results ug/cu m</v>
          </cell>
        </row>
        <row r="24">
          <cell r="H24">
            <v>28.7</v>
          </cell>
        </row>
        <row r="25">
          <cell r="H25">
            <v>19.4</v>
          </cell>
        </row>
        <row r="26">
          <cell r="H26">
            <v>28.9</v>
          </cell>
        </row>
        <row r="27">
          <cell r="H27" t="str">
            <v>N/A</v>
          </cell>
        </row>
        <row r="28">
          <cell r="H28">
            <v>28.6</v>
          </cell>
        </row>
        <row r="29">
          <cell r="H29">
            <v>30.3</v>
          </cell>
        </row>
        <row r="30">
          <cell r="H30" t="str">
            <v>N/A</v>
          </cell>
        </row>
        <row r="31">
          <cell r="H31">
            <v>40.7</v>
          </cell>
        </row>
        <row r="32">
          <cell r="H32">
            <v>27.4</v>
          </cell>
        </row>
        <row r="33">
          <cell r="H33">
            <v>34.7</v>
          </cell>
        </row>
        <row r="34">
          <cell r="H34">
            <v>37.9</v>
          </cell>
        </row>
        <row r="35">
          <cell r="H35" t="str">
            <v>N/A</v>
          </cell>
        </row>
        <row r="36">
          <cell r="H36">
            <v>35.1</v>
          </cell>
        </row>
        <row r="37">
          <cell r="H37">
            <v>29</v>
          </cell>
        </row>
        <row r="38">
          <cell r="H38">
            <v>26.6</v>
          </cell>
        </row>
        <row r="39">
          <cell r="H39">
            <v>29.5</v>
          </cell>
        </row>
        <row r="40">
          <cell r="H40">
            <v>23.1</v>
          </cell>
        </row>
        <row r="41">
          <cell r="H41">
            <v>29.5</v>
          </cell>
        </row>
        <row r="42">
          <cell r="H42">
            <v>41.4</v>
          </cell>
        </row>
        <row r="43">
          <cell r="H43">
            <v>28.8</v>
          </cell>
        </row>
        <row r="44">
          <cell r="H44">
            <v>35.9</v>
          </cell>
        </row>
        <row r="45">
          <cell r="H45" t="str">
            <v>I/S</v>
          </cell>
        </row>
        <row r="46">
          <cell r="H46">
            <v>26</v>
          </cell>
        </row>
        <row r="47">
          <cell r="H47" t="str">
            <v>N/A</v>
          </cell>
        </row>
        <row r="48">
          <cell r="H48">
            <v>35.7</v>
          </cell>
        </row>
        <row r="49">
          <cell r="H49">
            <v>35.8</v>
          </cell>
        </row>
        <row r="50">
          <cell r="H50">
            <v>32.5</v>
          </cell>
        </row>
        <row r="51">
          <cell r="H51">
            <v>28.8</v>
          </cell>
        </row>
        <row r="52">
          <cell r="H52">
            <v>23.8</v>
          </cell>
        </row>
        <row r="53">
          <cell r="H53">
            <v>25.5</v>
          </cell>
        </row>
        <row r="54">
          <cell r="H54">
            <v>32.5</v>
          </cell>
        </row>
        <row r="55">
          <cell r="H55">
            <v>35.3</v>
          </cell>
        </row>
        <row r="56">
          <cell r="H56">
            <v>35.9</v>
          </cell>
        </row>
        <row r="57">
          <cell r="H57">
            <v>29</v>
          </cell>
        </row>
        <row r="58">
          <cell r="H58">
            <v>27.9</v>
          </cell>
        </row>
        <row r="59">
          <cell r="H59">
            <v>23.5</v>
          </cell>
        </row>
        <row r="60">
          <cell r="H60">
            <v>21.6</v>
          </cell>
        </row>
        <row r="61">
          <cell r="H61">
            <v>19</v>
          </cell>
        </row>
        <row r="62">
          <cell r="H62">
            <v>18.3</v>
          </cell>
        </row>
        <row r="63">
          <cell r="H63">
            <v>24.6</v>
          </cell>
        </row>
        <row r="64">
          <cell r="H64">
            <v>36.8</v>
          </cell>
        </row>
        <row r="65">
          <cell r="H65">
            <v>21.4</v>
          </cell>
        </row>
        <row r="66">
          <cell r="H66">
            <v>31.9</v>
          </cell>
        </row>
        <row r="67">
          <cell r="H67">
            <v>31.3</v>
          </cell>
        </row>
        <row r="68">
          <cell r="H68">
            <v>34.3</v>
          </cell>
        </row>
        <row r="69">
          <cell r="H69">
            <v>35.1</v>
          </cell>
        </row>
        <row r="70">
          <cell r="H70">
            <v>31.9</v>
          </cell>
        </row>
        <row r="71">
          <cell r="H71">
            <v>26.4</v>
          </cell>
        </row>
        <row r="72">
          <cell r="H72">
            <v>29.7</v>
          </cell>
        </row>
        <row r="73">
          <cell r="H73">
            <v>30.8</v>
          </cell>
        </row>
        <row r="74">
          <cell r="H74">
            <v>35.8</v>
          </cell>
        </row>
        <row r="75">
          <cell r="H75">
            <v>29.7</v>
          </cell>
        </row>
        <row r="76">
          <cell r="H76">
            <v>33.9</v>
          </cell>
        </row>
        <row r="77">
          <cell r="H77" t="str">
            <v>N/A</v>
          </cell>
        </row>
        <row r="78">
          <cell r="H78">
            <v>2.4</v>
          </cell>
        </row>
        <row r="79">
          <cell r="H79">
            <v>25.2</v>
          </cell>
        </row>
        <row r="80">
          <cell r="H80">
            <v>41.4</v>
          </cell>
        </row>
        <row r="81">
          <cell r="H81">
            <v>22.2</v>
          </cell>
        </row>
        <row r="82">
          <cell r="H82">
            <v>19.5</v>
          </cell>
        </row>
        <row r="83">
          <cell r="H83">
            <v>22.1</v>
          </cell>
        </row>
        <row r="84">
          <cell r="H84">
            <v>20.4</v>
          </cell>
        </row>
        <row r="85">
          <cell r="H85">
            <v>32.2</v>
          </cell>
        </row>
        <row r="86">
          <cell r="H86">
            <v>27.9</v>
          </cell>
        </row>
        <row r="87">
          <cell r="H87">
            <v>29.7</v>
          </cell>
        </row>
        <row r="88">
          <cell r="H88">
            <v>33.9</v>
          </cell>
        </row>
        <row r="89">
          <cell r="H89">
            <v>32.3</v>
          </cell>
        </row>
        <row r="90">
          <cell r="H90" t="str">
            <v>N/A</v>
          </cell>
        </row>
        <row r="91">
          <cell r="H91">
            <v>31.6</v>
          </cell>
        </row>
        <row r="92">
          <cell r="H92">
            <v>27.6</v>
          </cell>
        </row>
      </sheetData>
      <sheetData sheetId="4">
        <row r="19">
          <cell r="H19" t="str">
            <v> </v>
          </cell>
        </row>
        <row r="22">
          <cell r="H22" t="str">
            <v>Results ug/cu m</v>
          </cell>
        </row>
        <row r="24">
          <cell r="H24">
            <v>37.3</v>
          </cell>
        </row>
        <row r="25">
          <cell r="H25">
            <v>33</v>
          </cell>
        </row>
        <row r="26">
          <cell r="H26">
            <v>24.8</v>
          </cell>
        </row>
        <row r="27">
          <cell r="H27" t="str">
            <v>N/A</v>
          </cell>
        </row>
        <row r="28">
          <cell r="H28">
            <v>28</v>
          </cell>
        </row>
        <row r="29">
          <cell r="H29">
            <v>46.1</v>
          </cell>
        </row>
        <row r="30">
          <cell r="H30" t="str">
            <v>N/A</v>
          </cell>
        </row>
        <row r="31">
          <cell r="H31">
            <v>31.7</v>
          </cell>
        </row>
        <row r="32">
          <cell r="H32">
            <v>35.1</v>
          </cell>
        </row>
        <row r="33">
          <cell r="H33">
            <v>35.4</v>
          </cell>
        </row>
        <row r="34">
          <cell r="H34">
            <v>33.4</v>
          </cell>
        </row>
        <row r="35">
          <cell r="H35" t="str">
            <v>N/A</v>
          </cell>
        </row>
        <row r="36">
          <cell r="H36">
            <v>37.9</v>
          </cell>
        </row>
        <row r="37">
          <cell r="H37">
            <v>24.1</v>
          </cell>
        </row>
        <row r="38">
          <cell r="H38">
            <v>21.8</v>
          </cell>
        </row>
        <row r="39">
          <cell r="H39">
            <v>30.6</v>
          </cell>
        </row>
        <row r="40">
          <cell r="H40">
            <v>25.2</v>
          </cell>
        </row>
        <row r="41">
          <cell r="H41">
            <v>31.2</v>
          </cell>
        </row>
        <row r="42">
          <cell r="H42">
            <v>30.4</v>
          </cell>
        </row>
        <row r="43">
          <cell r="H43">
            <v>20.3</v>
          </cell>
        </row>
        <row r="44">
          <cell r="H44">
            <v>35.8</v>
          </cell>
        </row>
        <row r="45">
          <cell r="H45">
            <v>35.5</v>
          </cell>
        </row>
        <row r="46">
          <cell r="H46">
            <v>23</v>
          </cell>
        </row>
        <row r="47">
          <cell r="H47" t="str">
            <v>N/A</v>
          </cell>
        </row>
        <row r="48">
          <cell r="H48" t="str">
            <v>I/S</v>
          </cell>
        </row>
        <row r="49">
          <cell r="H49" t="str">
            <v>&lt; 1.0</v>
          </cell>
        </row>
        <row r="50">
          <cell r="H50">
            <v>48.7</v>
          </cell>
        </row>
        <row r="51">
          <cell r="H51">
            <v>37.4</v>
          </cell>
        </row>
        <row r="52">
          <cell r="H52">
            <v>50.6</v>
          </cell>
        </row>
        <row r="53">
          <cell r="H53">
            <v>33.5</v>
          </cell>
        </row>
        <row r="54">
          <cell r="H54">
            <v>32.7</v>
          </cell>
        </row>
        <row r="55">
          <cell r="H55">
            <v>33.8</v>
          </cell>
        </row>
        <row r="56">
          <cell r="H56">
            <v>40.3</v>
          </cell>
        </row>
        <row r="57">
          <cell r="H57">
            <v>34.5</v>
          </cell>
        </row>
        <row r="58">
          <cell r="H58">
            <v>21.1</v>
          </cell>
        </row>
        <row r="59">
          <cell r="H59">
            <v>22.8</v>
          </cell>
        </row>
        <row r="60">
          <cell r="H60">
            <v>16.5</v>
          </cell>
        </row>
        <row r="61">
          <cell r="H61">
            <v>10.3</v>
          </cell>
        </row>
        <row r="62">
          <cell r="H62">
            <v>14.4</v>
          </cell>
        </row>
        <row r="63">
          <cell r="H63">
            <v>30.7</v>
          </cell>
        </row>
        <row r="64">
          <cell r="H64">
            <v>42.4</v>
          </cell>
        </row>
        <row r="65">
          <cell r="H65">
            <v>33</v>
          </cell>
        </row>
        <row r="66">
          <cell r="H66">
            <v>29.8</v>
          </cell>
        </row>
        <row r="67">
          <cell r="H67">
            <v>32.4</v>
          </cell>
        </row>
        <row r="68">
          <cell r="H68">
            <v>30.6</v>
          </cell>
        </row>
        <row r="69">
          <cell r="H69">
            <v>32.4</v>
          </cell>
        </row>
        <row r="70">
          <cell r="H70">
            <v>25.3</v>
          </cell>
        </row>
        <row r="71">
          <cell r="H71">
            <v>29.8</v>
          </cell>
        </row>
        <row r="72">
          <cell r="H72">
            <v>35.9</v>
          </cell>
        </row>
        <row r="73">
          <cell r="H73">
            <v>29.8</v>
          </cell>
        </row>
        <row r="74">
          <cell r="H74">
            <v>28.3</v>
          </cell>
        </row>
        <row r="75">
          <cell r="H75">
            <v>29.4</v>
          </cell>
        </row>
        <row r="76">
          <cell r="H76">
            <v>35.6</v>
          </cell>
        </row>
        <row r="77">
          <cell r="H77" t="str">
            <v>N/A</v>
          </cell>
        </row>
        <row r="78">
          <cell r="H78">
            <v>27.6</v>
          </cell>
        </row>
        <row r="79">
          <cell r="H79">
            <v>28.1</v>
          </cell>
        </row>
        <row r="80">
          <cell r="H80">
            <v>34.1</v>
          </cell>
        </row>
        <row r="81">
          <cell r="H81">
            <v>25.8</v>
          </cell>
        </row>
        <row r="82">
          <cell r="H82">
            <v>23.9</v>
          </cell>
        </row>
        <row r="83">
          <cell r="H83">
            <v>30.4</v>
          </cell>
        </row>
        <row r="84">
          <cell r="H84">
            <v>24.8</v>
          </cell>
        </row>
        <row r="85">
          <cell r="H85">
            <v>19.9</v>
          </cell>
        </row>
        <row r="86">
          <cell r="H86">
            <v>25.7</v>
          </cell>
        </row>
        <row r="87">
          <cell r="H87">
            <v>25.8</v>
          </cell>
        </row>
        <row r="88">
          <cell r="H88">
            <v>30.5</v>
          </cell>
        </row>
        <row r="89">
          <cell r="H89">
            <v>39.7</v>
          </cell>
        </row>
        <row r="90">
          <cell r="H90" t="str">
            <v>N/A</v>
          </cell>
        </row>
        <row r="91">
          <cell r="H91">
            <v>29.3</v>
          </cell>
        </row>
        <row r="92">
          <cell r="H92">
            <v>25.1</v>
          </cell>
        </row>
      </sheetData>
      <sheetData sheetId="5">
        <row r="22">
          <cell r="H22" t="str">
            <v>Results ug/cu m</v>
          </cell>
        </row>
        <row r="24">
          <cell r="H24">
            <v>25.4</v>
          </cell>
        </row>
        <row r="25">
          <cell r="H25">
            <v>26.3</v>
          </cell>
        </row>
        <row r="26">
          <cell r="H26">
            <v>31.3</v>
          </cell>
        </row>
        <row r="27">
          <cell r="H27" t="str">
            <v>N/A</v>
          </cell>
        </row>
        <row r="28">
          <cell r="H28">
            <v>33</v>
          </cell>
        </row>
        <row r="29">
          <cell r="H29">
            <v>35</v>
          </cell>
        </row>
        <row r="30">
          <cell r="H30" t="str">
            <v>N/A</v>
          </cell>
        </row>
        <row r="31">
          <cell r="H31">
            <v>40.8</v>
          </cell>
        </row>
        <row r="32">
          <cell r="H32">
            <v>30.1</v>
          </cell>
        </row>
        <row r="33">
          <cell r="H33">
            <v>33.3</v>
          </cell>
        </row>
        <row r="34">
          <cell r="H34">
            <v>26.9</v>
          </cell>
        </row>
        <row r="35">
          <cell r="H35" t="str">
            <v>N/A</v>
          </cell>
        </row>
        <row r="36">
          <cell r="H36">
            <v>31.2</v>
          </cell>
        </row>
        <row r="37">
          <cell r="H37">
            <v>22.3</v>
          </cell>
        </row>
        <row r="38">
          <cell r="H38">
            <v>26.4</v>
          </cell>
        </row>
        <row r="39">
          <cell r="H39">
            <v>35.8</v>
          </cell>
        </row>
        <row r="40">
          <cell r="H40">
            <v>28.4</v>
          </cell>
        </row>
        <row r="41">
          <cell r="H41">
            <v>26.4</v>
          </cell>
        </row>
        <row r="42">
          <cell r="H42">
            <v>26.8</v>
          </cell>
        </row>
        <row r="43">
          <cell r="H43">
            <v>20.7</v>
          </cell>
        </row>
        <row r="44">
          <cell r="H44">
            <v>31.8</v>
          </cell>
        </row>
        <row r="45">
          <cell r="H45">
            <v>34.8</v>
          </cell>
        </row>
        <row r="46">
          <cell r="H46">
            <v>22</v>
          </cell>
        </row>
        <row r="47">
          <cell r="H47" t="str">
            <v>N/A</v>
          </cell>
        </row>
        <row r="48">
          <cell r="H48">
            <v>33.2</v>
          </cell>
        </row>
        <row r="49">
          <cell r="H49">
            <v>33.6</v>
          </cell>
        </row>
        <row r="50">
          <cell r="H50">
            <v>32.5</v>
          </cell>
        </row>
        <row r="51">
          <cell r="H51">
            <v>32.1</v>
          </cell>
        </row>
        <row r="52">
          <cell r="H52">
            <v>39.7</v>
          </cell>
        </row>
        <row r="53">
          <cell r="H53">
            <v>28.3</v>
          </cell>
        </row>
        <row r="54">
          <cell r="H54">
            <v>28.7</v>
          </cell>
        </row>
        <row r="55">
          <cell r="H55">
            <v>32.7</v>
          </cell>
        </row>
        <row r="56">
          <cell r="H56">
            <v>34</v>
          </cell>
        </row>
        <row r="57">
          <cell r="H57">
            <v>33.3</v>
          </cell>
        </row>
        <row r="58">
          <cell r="H58" t="str">
            <v>I/S</v>
          </cell>
        </row>
        <row r="59">
          <cell r="H59">
            <v>24.2</v>
          </cell>
        </row>
        <row r="60">
          <cell r="H60">
            <v>24.4</v>
          </cell>
        </row>
        <row r="61">
          <cell r="H61">
            <v>25</v>
          </cell>
        </row>
        <row r="62">
          <cell r="H62">
            <v>25.3</v>
          </cell>
        </row>
        <row r="63">
          <cell r="H63">
            <v>30.7</v>
          </cell>
        </row>
        <row r="64">
          <cell r="H64">
            <v>39.9</v>
          </cell>
        </row>
        <row r="65">
          <cell r="H65">
            <v>27.6</v>
          </cell>
        </row>
        <row r="66">
          <cell r="H66">
            <v>29.8</v>
          </cell>
        </row>
        <row r="67">
          <cell r="H67">
            <v>31.6</v>
          </cell>
        </row>
        <row r="68">
          <cell r="H68">
            <v>32.4</v>
          </cell>
        </row>
        <row r="69">
          <cell r="H69">
            <v>35.2</v>
          </cell>
        </row>
        <row r="70">
          <cell r="H70">
            <v>31.3</v>
          </cell>
        </row>
        <row r="71">
          <cell r="H71">
            <v>32.2</v>
          </cell>
        </row>
        <row r="72">
          <cell r="H72">
            <v>33.1</v>
          </cell>
        </row>
        <row r="73">
          <cell r="H73" t="str">
            <v>I/S</v>
          </cell>
        </row>
        <row r="74">
          <cell r="H74">
            <v>32.9</v>
          </cell>
        </row>
        <row r="75">
          <cell r="H75">
            <v>28.2</v>
          </cell>
        </row>
        <row r="76">
          <cell r="H76">
            <v>35.5</v>
          </cell>
        </row>
        <row r="77">
          <cell r="H77" t="str">
            <v>N/A</v>
          </cell>
        </row>
        <row r="78">
          <cell r="H78">
            <v>33.3</v>
          </cell>
        </row>
        <row r="79">
          <cell r="H79">
            <v>24.3</v>
          </cell>
        </row>
        <row r="80">
          <cell r="H80">
            <v>36.6</v>
          </cell>
        </row>
        <row r="81">
          <cell r="H81">
            <v>23</v>
          </cell>
        </row>
        <row r="82">
          <cell r="H82">
            <v>20.7</v>
          </cell>
        </row>
        <row r="83">
          <cell r="H83">
            <v>27.6</v>
          </cell>
        </row>
        <row r="84">
          <cell r="H84">
            <v>25</v>
          </cell>
        </row>
        <row r="85">
          <cell r="H85">
            <v>11.5</v>
          </cell>
        </row>
        <row r="86">
          <cell r="H86">
            <v>29.9</v>
          </cell>
        </row>
        <row r="87">
          <cell r="H87" t="str">
            <v>I/S</v>
          </cell>
        </row>
        <row r="88">
          <cell r="H88">
            <v>30.7</v>
          </cell>
        </row>
        <row r="89">
          <cell r="H89">
            <v>25.9</v>
          </cell>
        </row>
        <row r="90">
          <cell r="H90" t="str">
            <v>N/A</v>
          </cell>
        </row>
        <row r="91">
          <cell r="H91">
            <v>33.5</v>
          </cell>
        </row>
        <row r="92">
          <cell r="H92">
            <v>27.3</v>
          </cell>
        </row>
      </sheetData>
      <sheetData sheetId="6">
        <row r="22">
          <cell r="H22" t="str">
            <v>Results ug/cu m</v>
          </cell>
        </row>
        <row r="24">
          <cell r="H24">
            <v>31.9</v>
          </cell>
        </row>
        <row r="25">
          <cell r="H25">
            <v>30.6</v>
          </cell>
        </row>
        <row r="26">
          <cell r="H26">
            <v>31.5</v>
          </cell>
        </row>
        <row r="27">
          <cell r="H27" t="str">
            <v>N/A</v>
          </cell>
        </row>
        <row r="28">
          <cell r="H28">
            <v>28.9</v>
          </cell>
        </row>
        <row r="29">
          <cell r="H29">
            <v>37.7</v>
          </cell>
        </row>
        <row r="30">
          <cell r="H30" t="str">
            <v>N/A</v>
          </cell>
        </row>
        <row r="31">
          <cell r="H31">
            <v>31.9</v>
          </cell>
        </row>
        <row r="32">
          <cell r="H32">
            <v>33.4</v>
          </cell>
        </row>
        <row r="33">
          <cell r="H33">
            <v>43.1</v>
          </cell>
        </row>
        <row r="34">
          <cell r="H34">
            <v>34.6</v>
          </cell>
        </row>
        <row r="35">
          <cell r="H35" t="str">
            <v>N/A</v>
          </cell>
        </row>
        <row r="36">
          <cell r="H36">
            <v>38.4</v>
          </cell>
        </row>
        <row r="37">
          <cell r="H37">
            <v>27.8</v>
          </cell>
        </row>
        <row r="38">
          <cell r="H38">
            <v>28.6</v>
          </cell>
        </row>
        <row r="39">
          <cell r="H39">
            <v>38.1</v>
          </cell>
        </row>
        <row r="40">
          <cell r="H40">
            <v>28.8</v>
          </cell>
        </row>
        <row r="41">
          <cell r="H41">
            <v>29.6</v>
          </cell>
        </row>
        <row r="42">
          <cell r="H42">
            <v>32</v>
          </cell>
        </row>
        <row r="43">
          <cell r="H43">
            <v>24.8</v>
          </cell>
        </row>
        <row r="44">
          <cell r="H44" t="str">
            <v>I/S</v>
          </cell>
        </row>
        <row r="45">
          <cell r="H45">
            <v>40.5</v>
          </cell>
        </row>
        <row r="46">
          <cell r="H46">
            <v>25.8</v>
          </cell>
        </row>
        <row r="47">
          <cell r="H47" t="str">
            <v>N/A</v>
          </cell>
        </row>
        <row r="48">
          <cell r="H48">
            <v>42.3</v>
          </cell>
        </row>
        <row r="49">
          <cell r="H49" t="str">
            <v>I/S</v>
          </cell>
        </row>
        <row r="50">
          <cell r="H50">
            <v>47.4</v>
          </cell>
        </row>
        <row r="51">
          <cell r="H51">
            <v>37.7</v>
          </cell>
        </row>
        <row r="52">
          <cell r="H52">
            <v>50</v>
          </cell>
        </row>
        <row r="53">
          <cell r="H53">
            <v>35.3</v>
          </cell>
        </row>
        <row r="54">
          <cell r="H54">
            <v>35.6</v>
          </cell>
        </row>
        <row r="55">
          <cell r="H55">
            <v>41.4</v>
          </cell>
        </row>
        <row r="56">
          <cell r="H56">
            <v>39.7</v>
          </cell>
        </row>
        <row r="57">
          <cell r="H57">
            <v>30.2</v>
          </cell>
        </row>
        <row r="58">
          <cell r="H58" t="str">
            <v>I/S</v>
          </cell>
        </row>
        <row r="59">
          <cell r="H59">
            <v>23.8</v>
          </cell>
        </row>
        <row r="60">
          <cell r="H60">
            <v>19.9</v>
          </cell>
        </row>
        <row r="61">
          <cell r="H61">
            <v>20.3</v>
          </cell>
        </row>
        <row r="62">
          <cell r="H62">
            <v>20.8</v>
          </cell>
        </row>
        <row r="63">
          <cell r="H63">
            <v>18.1</v>
          </cell>
        </row>
        <row r="64">
          <cell r="H64">
            <v>32.5</v>
          </cell>
        </row>
        <row r="65">
          <cell r="H65">
            <v>29.5</v>
          </cell>
        </row>
        <row r="66">
          <cell r="H66">
            <v>27.7</v>
          </cell>
        </row>
        <row r="67">
          <cell r="H67">
            <v>36.6</v>
          </cell>
        </row>
        <row r="68">
          <cell r="H68">
            <v>35.5</v>
          </cell>
        </row>
        <row r="69">
          <cell r="H69">
            <v>30.5</v>
          </cell>
        </row>
        <row r="70">
          <cell r="H70">
            <v>34.1</v>
          </cell>
        </row>
        <row r="71">
          <cell r="H71">
            <v>30.1</v>
          </cell>
        </row>
        <row r="72">
          <cell r="H72">
            <v>30.8</v>
          </cell>
        </row>
        <row r="73">
          <cell r="H73">
            <v>32.8</v>
          </cell>
        </row>
        <row r="74">
          <cell r="H74">
            <v>43</v>
          </cell>
        </row>
        <row r="75">
          <cell r="H75">
            <v>33.3</v>
          </cell>
        </row>
        <row r="76">
          <cell r="H76">
            <v>34.3</v>
          </cell>
        </row>
        <row r="77">
          <cell r="H77" t="str">
            <v>N/A</v>
          </cell>
        </row>
        <row r="78">
          <cell r="H78" t="str">
            <v>I/S</v>
          </cell>
        </row>
        <row r="79">
          <cell r="H79">
            <v>29.5</v>
          </cell>
        </row>
        <row r="80">
          <cell r="H80">
            <v>39.7</v>
          </cell>
        </row>
        <row r="81">
          <cell r="H81">
            <v>26.4</v>
          </cell>
        </row>
        <row r="82">
          <cell r="H82">
            <v>25.7</v>
          </cell>
        </row>
        <row r="83">
          <cell r="H83">
            <v>28.7</v>
          </cell>
        </row>
        <row r="84">
          <cell r="H84">
            <v>30.5</v>
          </cell>
        </row>
        <row r="85">
          <cell r="H85" t="str">
            <v>I/S</v>
          </cell>
        </row>
        <row r="86">
          <cell r="H86">
            <v>32.3</v>
          </cell>
        </row>
        <row r="87">
          <cell r="H87">
            <v>35.2</v>
          </cell>
        </row>
        <row r="88">
          <cell r="H88">
            <v>34.7</v>
          </cell>
        </row>
        <row r="89">
          <cell r="H89">
            <v>27.7</v>
          </cell>
        </row>
        <row r="90">
          <cell r="H90" t="str">
            <v>N/A</v>
          </cell>
        </row>
        <row r="91">
          <cell r="H91">
            <v>34.3</v>
          </cell>
        </row>
        <row r="92">
          <cell r="H92">
            <v>31.7</v>
          </cell>
        </row>
        <row r="93">
          <cell r="H93">
            <v>21.6</v>
          </cell>
        </row>
      </sheetData>
      <sheetData sheetId="7">
        <row r="22">
          <cell r="H22" t="str">
            <v>Results ug/cu m</v>
          </cell>
        </row>
        <row r="24">
          <cell r="H24">
            <v>44.3</v>
          </cell>
        </row>
        <row r="25">
          <cell r="H25">
            <v>34.3</v>
          </cell>
        </row>
        <row r="26">
          <cell r="H26">
            <v>33</v>
          </cell>
        </row>
        <row r="27">
          <cell r="H27" t="str">
            <v>N/A</v>
          </cell>
        </row>
        <row r="28">
          <cell r="H28">
            <v>34</v>
          </cell>
        </row>
        <row r="29">
          <cell r="H29">
            <v>43.8</v>
          </cell>
        </row>
        <row r="30">
          <cell r="H30" t="str">
            <v>N/A</v>
          </cell>
        </row>
        <row r="31">
          <cell r="H31">
            <v>40.5</v>
          </cell>
        </row>
        <row r="32">
          <cell r="H32">
            <v>29.5</v>
          </cell>
        </row>
        <row r="33">
          <cell r="H33">
            <v>41.1</v>
          </cell>
        </row>
        <row r="34">
          <cell r="H34">
            <v>33.3</v>
          </cell>
        </row>
        <row r="35">
          <cell r="H35" t="str">
            <v>N/A</v>
          </cell>
        </row>
        <row r="36">
          <cell r="H36">
            <v>40.1</v>
          </cell>
        </row>
        <row r="37">
          <cell r="H37">
            <v>28.9</v>
          </cell>
        </row>
        <row r="38">
          <cell r="H38">
            <v>24.8</v>
          </cell>
        </row>
        <row r="39">
          <cell r="H39">
            <v>35.3</v>
          </cell>
        </row>
        <row r="40">
          <cell r="H40">
            <v>30.5</v>
          </cell>
        </row>
        <row r="41">
          <cell r="H41">
            <v>34.7</v>
          </cell>
        </row>
        <row r="42">
          <cell r="H42">
            <v>25.9</v>
          </cell>
        </row>
        <row r="43">
          <cell r="H43">
            <v>23.7</v>
          </cell>
        </row>
        <row r="44">
          <cell r="H44">
            <v>39.9</v>
          </cell>
        </row>
        <row r="45">
          <cell r="H45">
            <v>36.5</v>
          </cell>
        </row>
        <row r="46">
          <cell r="H46">
            <v>24</v>
          </cell>
        </row>
        <row r="47">
          <cell r="H47" t="str">
            <v>N/A</v>
          </cell>
        </row>
        <row r="48">
          <cell r="H48">
            <v>38.5</v>
          </cell>
        </row>
        <row r="49">
          <cell r="H49">
            <v>32</v>
          </cell>
        </row>
        <row r="50">
          <cell r="H50">
            <v>46.5</v>
          </cell>
        </row>
        <row r="51">
          <cell r="H51">
            <v>44</v>
          </cell>
        </row>
        <row r="52">
          <cell r="H52">
            <v>53.1</v>
          </cell>
        </row>
        <row r="53">
          <cell r="H53">
            <v>34.1</v>
          </cell>
        </row>
        <row r="54">
          <cell r="H54">
            <v>38</v>
          </cell>
        </row>
        <row r="55">
          <cell r="H55">
            <v>42.2</v>
          </cell>
        </row>
        <row r="56">
          <cell r="H56">
            <v>33</v>
          </cell>
        </row>
        <row r="57">
          <cell r="H57">
            <v>32.5</v>
          </cell>
        </row>
        <row r="58">
          <cell r="H58" t="str">
            <v>N/A</v>
          </cell>
        </row>
        <row r="59">
          <cell r="H59">
            <v>23.2</v>
          </cell>
        </row>
        <row r="60">
          <cell r="H60">
            <v>18</v>
          </cell>
        </row>
        <row r="61">
          <cell r="H61">
            <v>18</v>
          </cell>
        </row>
        <row r="62">
          <cell r="H62">
            <v>20.9</v>
          </cell>
        </row>
        <row r="63">
          <cell r="H63">
            <v>26</v>
          </cell>
        </row>
        <row r="64">
          <cell r="H64">
            <v>42.1</v>
          </cell>
        </row>
        <row r="65">
          <cell r="H65">
            <v>30.7</v>
          </cell>
        </row>
        <row r="66">
          <cell r="H66">
            <v>29.4</v>
          </cell>
        </row>
        <row r="67">
          <cell r="H67">
            <v>34.7</v>
          </cell>
        </row>
        <row r="68">
          <cell r="H68">
            <v>27</v>
          </cell>
        </row>
        <row r="69">
          <cell r="H69">
            <v>35</v>
          </cell>
        </row>
        <row r="70">
          <cell r="H70">
            <v>34.7</v>
          </cell>
        </row>
        <row r="71">
          <cell r="H71">
            <v>31.2</v>
          </cell>
        </row>
        <row r="72">
          <cell r="H72">
            <v>35</v>
          </cell>
        </row>
        <row r="73">
          <cell r="H73">
            <v>33.7</v>
          </cell>
        </row>
        <row r="74">
          <cell r="H74">
            <v>29.8</v>
          </cell>
        </row>
        <row r="75">
          <cell r="H75">
            <v>32.5</v>
          </cell>
        </row>
        <row r="76">
          <cell r="H76">
            <v>40.4</v>
          </cell>
        </row>
        <row r="77">
          <cell r="H77" t="str">
            <v>N/A</v>
          </cell>
        </row>
        <row r="78">
          <cell r="H78">
            <v>30.6</v>
          </cell>
        </row>
        <row r="79">
          <cell r="H79">
            <v>29.8</v>
          </cell>
        </row>
        <row r="80">
          <cell r="H80">
            <v>30.4</v>
          </cell>
        </row>
        <row r="81">
          <cell r="H81">
            <v>26.7</v>
          </cell>
        </row>
        <row r="82">
          <cell r="H82">
            <v>30.2</v>
          </cell>
        </row>
        <row r="83">
          <cell r="H83">
            <v>31.2</v>
          </cell>
        </row>
        <row r="84">
          <cell r="H84">
            <v>25.3</v>
          </cell>
        </row>
        <row r="85">
          <cell r="H85" t="str">
            <v>I/S</v>
          </cell>
        </row>
        <row r="86">
          <cell r="H86">
            <v>28.1</v>
          </cell>
        </row>
        <row r="87">
          <cell r="H87">
            <v>33.4</v>
          </cell>
        </row>
        <row r="88">
          <cell r="H88">
            <v>35.3</v>
          </cell>
        </row>
        <row r="89">
          <cell r="H89">
            <v>38.7</v>
          </cell>
        </row>
        <row r="90">
          <cell r="H90" t="str">
            <v>N/A</v>
          </cell>
        </row>
        <row r="91">
          <cell r="H91">
            <v>30.7</v>
          </cell>
        </row>
        <row r="92">
          <cell r="H92">
            <v>28.1</v>
          </cell>
        </row>
        <row r="93">
          <cell r="H93">
            <v>27.6</v>
          </cell>
        </row>
      </sheetData>
      <sheetData sheetId="8">
        <row r="22">
          <cell r="H22" t="str">
            <v>Results ug/cu m</v>
          </cell>
        </row>
        <row r="24">
          <cell r="H24">
            <v>39.2</v>
          </cell>
        </row>
        <row r="25">
          <cell r="H25">
            <v>31.9</v>
          </cell>
        </row>
        <row r="26">
          <cell r="H26">
            <v>38</v>
          </cell>
        </row>
        <row r="27">
          <cell r="H27" t="str">
            <v>N/A</v>
          </cell>
        </row>
        <row r="28">
          <cell r="H28">
            <v>41.1</v>
          </cell>
        </row>
        <row r="29">
          <cell r="H29">
            <v>42.3</v>
          </cell>
        </row>
        <row r="30">
          <cell r="H30" t="str">
            <v>N/A</v>
          </cell>
        </row>
        <row r="31">
          <cell r="H31">
            <v>54</v>
          </cell>
        </row>
        <row r="32">
          <cell r="H32">
            <v>38.9</v>
          </cell>
        </row>
        <row r="33">
          <cell r="H33">
            <v>52</v>
          </cell>
        </row>
        <row r="34">
          <cell r="H34">
            <v>42</v>
          </cell>
        </row>
        <row r="35">
          <cell r="H35" t="str">
            <v>N/A</v>
          </cell>
        </row>
        <row r="36">
          <cell r="H36">
            <v>47.9</v>
          </cell>
        </row>
        <row r="37">
          <cell r="H37">
            <v>33.3</v>
          </cell>
        </row>
        <row r="38">
          <cell r="H38">
            <v>27</v>
          </cell>
        </row>
        <row r="39">
          <cell r="H39">
            <v>42.8</v>
          </cell>
        </row>
        <row r="40">
          <cell r="H40">
            <v>36.9</v>
          </cell>
        </row>
        <row r="41">
          <cell r="H41">
            <v>38.1</v>
          </cell>
        </row>
        <row r="42">
          <cell r="H42">
            <v>35.3</v>
          </cell>
        </row>
        <row r="43">
          <cell r="H43">
            <v>28.1</v>
          </cell>
        </row>
        <row r="44">
          <cell r="H44">
            <v>49.9</v>
          </cell>
        </row>
        <row r="45">
          <cell r="H45">
            <v>43</v>
          </cell>
        </row>
        <row r="46">
          <cell r="H46">
            <v>30.7</v>
          </cell>
        </row>
        <row r="47">
          <cell r="H47" t="str">
            <v>N/A</v>
          </cell>
        </row>
        <row r="48">
          <cell r="H48">
            <v>45.9</v>
          </cell>
        </row>
        <row r="49">
          <cell r="H49">
            <v>42</v>
          </cell>
        </row>
        <row r="50">
          <cell r="H50">
            <v>44</v>
          </cell>
        </row>
        <row r="51">
          <cell r="H51">
            <v>37.6</v>
          </cell>
        </row>
        <row r="52">
          <cell r="H52">
            <v>48.5</v>
          </cell>
        </row>
        <row r="53">
          <cell r="H53">
            <v>38</v>
          </cell>
        </row>
        <row r="54">
          <cell r="H54">
            <v>39</v>
          </cell>
        </row>
        <row r="55">
          <cell r="H55">
            <v>42.4</v>
          </cell>
        </row>
        <row r="56">
          <cell r="H56">
            <v>44.6</v>
          </cell>
        </row>
        <row r="57">
          <cell r="H57">
            <v>38.7</v>
          </cell>
        </row>
        <row r="58">
          <cell r="H58" t="str">
            <v>N/A</v>
          </cell>
        </row>
        <row r="59">
          <cell r="H59">
            <v>31.5</v>
          </cell>
        </row>
        <row r="60">
          <cell r="H60">
            <v>31.5</v>
          </cell>
        </row>
        <row r="61">
          <cell r="H61">
            <v>27.5</v>
          </cell>
        </row>
        <row r="62">
          <cell r="H62">
            <v>29.9</v>
          </cell>
        </row>
        <row r="63">
          <cell r="H63">
            <v>32.6</v>
          </cell>
        </row>
        <row r="64">
          <cell r="H64">
            <v>46.1</v>
          </cell>
        </row>
        <row r="65">
          <cell r="H65">
            <v>35.1</v>
          </cell>
        </row>
        <row r="66">
          <cell r="H66">
            <v>36</v>
          </cell>
        </row>
        <row r="67">
          <cell r="H67">
            <v>40.8</v>
          </cell>
        </row>
        <row r="68">
          <cell r="H68">
            <v>41.3</v>
          </cell>
        </row>
        <row r="69">
          <cell r="H69">
            <v>42.3</v>
          </cell>
        </row>
        <row r="70">
          <cell r="H70">
            <v>44.7</v>
          </cell>
        </row>
        <row r="71">
          <cell r="H71">
            <v>37.3</v>
          </cell>
        </row>
        <row r="72">
          <cell r="H72">
            <v>40.4</v>
          </cell>
        </row>
        <row r="73">
          <cell r="H73">
            <v>35.8</v>
          </cell>
        </row>
        <row r="74">
          <cell r="H74">
            <v>38.1</v>
          </cell>
        </row>
        <row r="75">
          <cell r="H75">
            <v>35.1</v>
          </cell>
        </row>
        <row r="76">
          <cell r="H76">
            <v>37.9</v>
          </cell>
        </row>
        <row r="77">
          <cell r="H77" t="str">
            <v>N/A</v>
          </cell>
        </row>
        <row r="78">
          <cell r="H78">
            <v>36.3</v>
          </cell>
        </row>
        <row r="79">
          <cell r="H79">
            <v>35.5</v>
          </cell>
        </row>
        <row r="80">
          <cell r="H80">
            <v>53.4</v>
          </cell>
        </row>
        <row r="81">
          <cell r="H81">
            <v>32.4</v>
          </cell>
        </row>
        <row r="82">
          <cell r="H82">
            <v>29</v>
          </cell>
        </row>
        <row r="83">
          <cell r="H83">
            <v>38.5</v>
          </cell>
        </row>
        <row r="84">
          <cell r="H84">
            <v>31.2</v>
          </cell>
        </row>
        <row r="85">
          <cell r="H85" t="str">
            <v>I/S</v>
          </cell>
        </row>
        <row r="86">
          <cell r="H86">
            <v>33.8</v>
          </cell>
        </row>
        <row r="87">
          <cell r="H87">
            <v>37.1</v>
          </cell>
        </row>
        <row r="88">
          <cell r="H88">
            <v>33</v>
          </cell>
        </row>
        <row r="89">
          <cell r="H89">
            <v>37.4</v>
          </cell>
        </row>
        <row r="90">
          <cell r="H90" t="str">
            <v>N/A</v>
          </cell>
        </row>
        <row r="91">
          <cell r="H91">
            <v>36.7</v>
          </cell>
        </row>
        <row r="92">
          <cell r="H92">
            <v>36.9</v>
          </cell>
        </row>
        <row r="93">
          <cell r="H93">
            <v>30.8</v>
          </cell>
        </row>
      </sheetData>
      <sheetData sheetId="9">
        <row r="22">
          <cell r="H22" t="str">
            <v>Results ug/cu m</v>
          </cell>
        </row>
        <row r="24">
          <cell r="H24">
            <v>24.6</v>
          </cell>
        </row>
        <row r="25">
          <cell r="H25">
            <v>27.1</v>
          </cell>
        </row>
        <row r="26">
          <cell r="H26">
            <v>28.7</v>
          </cell>
        </row>
        <row r="27">
          <cell r="H27" t="str">
            <v>N/A</v>
          </cell>
        </row>
        <row r="28">
          <cell r="H28">
            <v>32.2</v>
          </cell>
        </row>
        <row r="29">
          <cell r="H29">
            <v>37.4</v>
          </cell>
        </row>
        <row r="30">
          <cell r="H30" t="str">
            <v>N/A</v>
          </cell>
        </row>
        <row r="31">
          <cell r="H31">
            <v>46.7</v>
          </cell>
        </row>
        <row r="32">
          <cell r="H32">
            <v>32.6</v>
          </cell>
        </row>
        <row r="33">
          <cell r="H33">
            <v>37.6</v>
          </cell>
        </row>
        <row r="34">
          <cell r="H34">
            <v>26.6</v>
          </cell>
        </row>
        <row r="35">
          <cell r="H35" t="str">
            <v>N/A</v>
          </cell>
        </row>
        <row r="36">
          <cell r="H36" t="str">
            <v>I/S</v>
          </cell>
        </row>
        <row r="37">
          <cell r="H37">
            <v>22.8</v>
          </cell>
        </row>
        <row r="38">
          <cell r="H38">
            <v>26.1</v>
          </cell>
        </row>
        <row r="39">
          <cell r="H39">
            <v>30.6</v>
          </cell>
        </row>
        <row r="40">
          <cell r="H40">
            <v>28.1</v>
          </cell>
        </row>
        <row r="41">
          <cell r="H41" t="str">
            <v>I/S</v>
          </cell>
        </row>
        <row r="42">
          <cell r="H42" t="str">
            <v>I/S</v>
          </cell>
        </row>
        <row r="43">
          <cell r="H43">
            <v>21.6</v>
          </cell>
        </row>
        <row r="44">
          <cell r="H44">
            <v>34.4</v>
          </cell>
        </row>
        <row r="45">
          <cell r="H45">
            <v>34.7</v>
          </cell>
        </row>
        <row r="46">
          <cell r="H46">
            <v>26.1</v>
          </cell>
        </row>
        <row r="47">
          <cell r="H47" t="str">
            <v>N/A</v>
          </cell>
        </row>
        <row r="48">
          <cell r="H48">
            <v>43.4</v>
          </cell>
        </row>
        <row r="49">
          <cell r="H49" t="str">
            <v>I/S</v>
          </cell>
        </row>
        <row r="50">
          <cell r="H50">
            <v>39.1</v>
          </cell>
        </row>
        <row r="51">
          <cell r="H51">
            <v>25.5</v>
          </cell>
        </row>
        <row r="52">
          <cell r="H52">
            <v>49.1</v>
          </cell>
        </row>
        <row r="53">
          <cell r="H53">
            <v>27.9</v>
          </cell>
        </row>
        <row r="54">
          <cell r="H54" t="str">
            <v>I/S</v>
          </cell>
        </row>
        <row r="55">
          <cell r="H55">
            <v>35.7</v>
          </cell>
        </row>
        <row r="56">
          <cell r="H56">
            <v>34</v>
          </cell>
        </row>
        <row r="57">
          <cell r="H57">
            <v>29.2</v>
          </cell>
        </row>
        <row r="58">
          <cell r="H58" t="str">
            <v>N/A</v>
          </cell>
        </row>
        <row r="59">
          <cell r="H59">
            <v>26.7</v>
          </cell>
        </row>
        <row r="60">
          <cell r="H60">
            <v>28.3</v>
          </cell>
        </row>
        <row r="61">
          <cell r="H61">
            <v>24.8</v>
          </cell>
        </row>
        <row r="62">
          <cell r="H62">
            <v>19.6</v>
          </cell>
        </row>
        <row r="63">
          <cell r="H63" t="str">
            <v>I/S</v>
          </cell>
        </row>
        <row r="64">
          <cell r="H64">
            <v>42.3</v>
          </cell>
        </row>
        <row r="65">
          <cell r="H65">
            <v>21</v>
          </cell>
        </row>
        <row r="66">
          <cell r="H66">
            <v>26.1</v>
          </cell>
        </row>
        <row r="67">
          <cell r="H67">
            <v>33.1</v>
          </cell>
        </row>
        <row r="68">
          <cell r="H68" t="str">
            <v>I/S</v>
          </cell>
        </row>
        <row r="69">
          <cell r="H69">
            <v>27.6</v>
          </cell>
        </row>
        <row r="70">
          <cell r="H70">
            <v>33.6</v>
          </cell>
        </row>
        <row r="71">
          <cell r="H71">
            <v>28.6</v>
          </cell>
        </row>
        <row r="72">
          <cell r="H72">
            <v>28.2</v>
          </cell>
        </row>
        <row r="73">
          <cell r="H73">
            <v>30.9</v>
          </cell>
        </row>
        <row r="74">
          <cell r="H74">
            <v>25.7</v>
          </cell>
        </row>
        <row r="75">
          <cell r="H75">
            <v>25.8</v>
          </cell>
        </row>
        <row r="76">
          <cell r="H76">
            <v>34.2</v>
          </cell>
        </row>
        <row r="77">
          <cell r="H77" t="str">
            <v>N/A</v>
          </cell>
        </row>
        <row r="78">
          <cell r="H78">
            <v>26.5</v>
          </cell>
        </row>
        <row r="79">
          <cell r="H79">
            <v>27.3</v>
          </cell>
        </row>
        <row r="80">
          <cell r="H80" t="str">
            <v>I/S</v>
          </cell>
        </row>
        <row r="81">
          <cell r="H81">
            <v>22.9</v>
          </cell>
        </row>
        <row r="82">
          <cell r="H82">
            <v>27.7</v>
          </cell>
        </row>
        <row r="83">
          <cell r="H83">
            <v>30.8</v>
          </cell>
        </row>
        <row r="84">
          <cell r="H84">
            <v>19.5</v>
          </cell>
        </row>
        <row r="85">
          <cell r="H85" t="str">
            <v>I/S</v>
          </cell>
        </row>
        <row r="86">
          <cell r="H86">
            <v>28.3</v>
          </cell>
        </row>
        <row r="87">
          <cell r="H87" t="str">
            <v>&lt; 1.0</v>
          </cell>
        </row>
        <row r="88">
          <cell r="H88">
            <v>31.4</v>
          </cell>
        </row>
        <row r="89">
          <cell r="H89">
            <v>31.6</v>
          </cell>
        </row>
        <row r="90">
          <cell r="H90" t="str">
            <v>N/A</v>
          </cell>
        </row>
        <row r="91">
          <cell r="H91">
            <v>25.5</v>
          </cell>
        </row>
        <row r="92">
          <cell r="H92">
            <v>29.9</v>
          </cell>
        </row>
        <row r="93">
          <cell r="H93">
            <v>27.1</v>
          </cell>
        </row>
      </sheetData>
      <sheetData sheetId="10">
        <row r="22">
          <cell r="H22" t="str">
            <v>Results ug/cu m</v>
          </cell>
        </row>
        <row r="24">
          <cell r="H24">
            <v>53.6</v>
          </cell>
        </row>
        <row r="25">
          <cell r="H25">
            <v>37.9</v>
          </cell>
        </row>
        <row r="26">
          <cell r="H26">
            <v>40.3</v>
          </cell>
        </row>
        <row r="27">
          <cell r="H27" t="str">
            <v>N/A</v>
          </cell>
        </row>
        <row r="28">
          <cell r="H28">
            <v>39.9</v>
          </cell>
        </row>
        <row r="29">
          <cell r="H29">
            <v>47.8</v>
          </cell>
        </row>
        <row r="30">
          <cell r="H30" t="str">
            <v>N/A</v>
          </cell>
        </row>
        <row r="31">
          <cell r="H31">
            <v>50.3</v>
          </cell>
        </row>
        <row r="32">
          <cell r="H32">
            <v>34.1</v>
          </cell>
        </row>
        <row r="33">
          <cell r="H33">
            <v>42.6</v>
          </cell>
        </row>
        <row r="34">
          <cell r="H34">
            <v>38.8</v>
          </cell>
        </row>
        <row r="35">
          <cell r="H35" t="str">
            <v>N/A</v>
          </cell>
        </row>
        <row r="36">
          <cell r="H36" t="str">
            <v>I/S</v>
          </cell>
        </row>
        <row r="37">
          <cell r="H37">
            <v>33.8</v>
          </cell>
        </row>
        <row r="38">
          <cell r="H38">
            <v>33.9</v>
          </cell>
        </row>
        <row r="39">
          <cell r="H39">
            <v>35.7</v>
          </cell>
        </row>
        <row r="40">
          <cell r="H40">
            <v>32.4</v>
          </cell>
        </row>
        <row r="41">
          <cell r="H41" t="str">
            <v>I/S</v>
          </cell>
        </row>
        <row r="42">
          <cell r="H42" t="str">
            <v>I/S</v>
          </cell>
        </row>
        <row r="43">
          <cell r="H43">
            <v>32.8</v>
          </cell>
        </row>
        <row r="44">
          <cell r="H44">
            <v>39</v>
          </cell>
        </row>
        <row r="45">
          <cell r="H45">
            <v>46.1</v>
          </cell>
        </row>
        <row r="46">
          <cell r="H46">
            <v>28.1</v>
          </cell>
        </row>
        <row r="47">
          <cell r="H47" t="str">
            <v>N/A</v>
          </cell>
        </row>
        <row r="48">
          <cell r="H48">
            <v>58.2</v>
          </cell>
        </row>
        <row r="49">
          <cell r="H49" t="str">
            <v>I/S</v>
          </cell>
        </row>
        <row r="50">
          <cell r="H50">
            <v>41.4</v>
          </cell>
        </row>
        <row r="51">
          <cell r="H51">
            <v>37</v>
          </cell>
        </row>
        <row r="52">
          <cell r="H52" t="str">
            <v>I/S</v>
          </cell>
        </row>
        <row r="53">
          <cell r="H53">
            <v>29.6</v>
          </cell>
        </row>
        <row r="54">
          <cell r="H54">
            <v>36.5</v>
          </cell>
        </row>
        <row r="55">
          <cell r="H55" t="str">
            <v>I/S</v>
          </cell>
        </row>
        <row r="56">
          <cell r="H56">
            <v>49.7</v>
          </cell>
        </row>
        <row r="57">
          <cell r="H57">
            <v>33.9</v>
          </cell>
        </row>
        <row r="58">
          <cell r="H58" t="str">
            <v>N/A</v>
          </cell>
        </row>
        <row r="59">
          <cell r="H59">
            <v>33.9</v>
          </cell>
        </row>
        <row r="60">
          <cell r="H60">
            <v>35.6</v>
          </cell>
        </row>
        <row r="61">
          <cell r="H61">
            <v>36.1</v>
          </cell>
        </row>
        <row r="62">
          <cell r="H62">
            <v>32</v>
          </cell>
        </row>
        <row r="63">
          <cell r="H63" t="str">
            <v>I/S</v>
          </cell>
        </row>
        <row r="64">
          <cell r="H64">
            <v>50.3</v>
          </cell>
        </row>
        <row r="65">
          <cell r="H65">
            <v>32.3</v>
          </cell>
        </row>
        <row r="66">
          <cell r="H66">
            <v>39.5</v>
          </cell>
        </row>
        <row r="67">
          <cell r="H67">
            <v>32.3</v>
          </cell>
        </row>
        <row r="68">
          <cell r="H68" t="str">
            <v>I/S</v>
          </cell>
        </row>
        <row r="69">
          <cell r="H69">
            <v>33.6</v>
          </cell>
        </row>
        <row r="70">
          <cell r="H70">
            <v>28.1</v>
          </cell>
        </row>
        <row r="71">
          <cell r="H71">
            <v>34.1</v>
          </cell>
        </row>
        <row r="72">
          <cell r="H72">
            <v>35.1</v>
          </cell>
        </row>
        <row r="73">
          <cell r="H73">
            <v>29.8</v>
          </cell>
        </row>
        <row r="74">
          <cell r="H74">
            <v>35</v>
          </cell>
        </row>
        <row r="75">
          <cell r="H75">
            <v>30.6</v>
          </cell>
        </row>
        <row r="76">
          <cell r="H76">
            <v>38.8</v>
          </cell>
        </row>
        <row r="77">
          <cell r="H77" t="str">
            <v>N/A</v>
          </cell>
        </row>
        <row r="78">
          <cell r="H78">
            <v>30.3</v>
          </cell>
        </row>
        <row r="79">
          <cell r="H79">
            <v>32.3</v>
          </cell>
        </row>
        <row r="80">
          <cell r="H80" t="str">
            <v>I/S</v>
          </cell>
        </row>
        <row r="81">
          <cell r="H81">
            <v>24.3</v>
          </cell>
        </row>
        <row r="82">
          <cell r="H82">
            <v>31.1</v>
          </cell>
        </row>
        <row r="83">
          <cell r="H83">
            <v>28.9</v>
          </cell>
        </row>
        <row r="84">
          <cell r="H84">
            <v>32.8</v>
          </cell>
        </row>
        <row r="85">
          <cell r="H85" t="str">
            <v>I/S</v>
          </cell>
        </row>
        <row r="86">
          <cell r="H86">
            <v>32</v>
          </cell>
        </row>
        <row r="87">
          <cell r="H87">
            <v>36.2</v>
          </cell>
        </row>
        <row r="88">
          <cell r="H88">
            <v>38.8</v>
          </cell>
        </row>
        <row r="89">
          <cell r="H89">
            <v>32.4</v>
          </cell>
        </row>
        <row r="90">
          <cell r="H90" t="str">
            <v>N/A</v>
          </cell>
        </row>
        <row r="91">
          <cell r="H91">
            <v>40.8</v>
          </cell>
        </row>
        <row r="92">
          <cell r="H92">
            <v>47.6</v>
          </cell>
        </row>
        <row r="93">
          <cell r="H93">
            <v>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tabSelected="1" workbookViewId="0" topLeftCell="A1">
      <selection activeCell="E13" sqref="E13"/>
    </sheetView>
  </sheetViews>
  <sheetFormatPr defaultColWidth="9.140625" defaultRowHeight="12.75"/>
  <sheetData>
    <row r="1" spans="1:24" ht="20.25">
      <c r="A1" s="2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54"/>
    </row>
    <row r="2" spans="1:24" ht="12.75">
      <c r="A2" s="2"/>
      <c r="B2" s="2"/>
      <c r="C2" s="3"/>
      <c r="D2" s="3"/>
      <c r="E2" s="3"/>
      <c r="F2" s="3"/>
      <c r="G2" s="2"/>
      <c r="H2" s="3"/>
      <c r="I2" s="2"/>
      <c r="J2" s="2"/>
      <c r="K2" s="2"/>
      <c r="L2" s="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54"/>
    </row>
    <row r="3" spans="1:24" ht="12.75">
      <c r="A3" s="2"/>
      <c r="B3" s="2"/>
      <c r="C3" s="2"/>
      <c r="D3" s="2"/>
      <c r="E3" s="2"/>
      <c r="F3" s="2"/>
      <c r="G3" s="5" t="s">
        <v>1</v>
      </c>
      <c r="H3" s="6" t="s">
        <v>2</v>
      </c>
      <c r="I3" s="7"/>
      <c r="J3" s="8"/>
      <c r="K3" s="2"/>
      <c r="L3" s="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54"/>
    </row>
    <row r="4" spans="1:24" ht="12.75">
      <c r="A4" s="2"/>
      <c r="B4" s="2"/>
      <c r="C4" s="2"/>
      <c r="D4" s="2"/>
      <c r="E4" s="2"/>
      <c r="F4" s="2"/>
      <c r="G4" s="2"/>
      <c r="H4" s="3"/>
      <c r="I4" s="2"/>
      <c r="J4" s="3"/>
      <c r="K4" s="2"/>
      <c r="L4" s="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54"/>
    </row>
    <row r="5" spans="1:24" ht="12.75">
      <c r="A5" s="2"/>
      <c r="B5" s="2"/>
      <c r="C5" s="2"/>
      <c r="D5" s="2"/>
      <c r="E5" s="2"/>
      <c r="F5" s="2"/>
      <c r="G5" s="9" t="s">
        <v>3</v>
      </c>
      <c r="H5" s="10" t="s">
        <v>4</v>
      </c>
      <c r="I5" s="11"/>
      <c r="J5" s="12"/>
      <c r="K5" s="2"/>
      <c r="L5" s="4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54"/>
    </row>
    <row r="6" spans="1:24" ht="12.75">
      <c r="A6" s="2"/>
      <c r="B6" s="2"/>
      <c r="C6" s="2"/>
      <c r="D6" s="2"/>
      <c r="E6" s="2"/>
      <c r="F6" s="2"/>
      <c r="G6" s="5"/>
      <c r="H6" s="3"/>
      <c r="I6" s="2"/>
      <c r="J6" s="3"/>
      <c r="K6" s="2"/>
      <c r="L6" s="4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54"/>
    </row>
    <row r="7" spans="1:24" ht="12.75">
      <c r="A7" s="2"/>
      <c r="B7" s="2"/>
      <c r="C7" s="2"/>
      <c r="D7" s="2"/>
      <c r="E7" s="2"/>
      <c r="F7" s="2"/>
      <c r="G7" s="9" t="s">
        <v>5</v>
      </c>
      <c r="H7" s="13" t="s">
        <v>39</v>
      </c>
      <c r="I7" s="11"/>
      <c r="J7" s="12"/>
      <c r="K7" s="2"/>
      <c r="L7" s="4"/>
      <c r="M7" s="2"/>
      <c r="N7" s="2"/>
      <c r="O7" s="2"/>
      <c r="P7" s="14"/>
      <c r="Q7" s="2"/>
      <c r="R7" s="2"/>
      <c r="S7" s="2"/>
      <c r="T7" s="2"/>
      <c r="U7" s="2"/>
      <c r="V7" s="2"/>
      <c r="W7" s="2"/>
      <c r="X7" s="54"/>
    </row>
    <row r="8" spans="1:24" ht="12.75">
      <c r="A8" s="2"/>
      <c r="B8" s="2"/>
      <c r="C8" s="2"/>
      <c r="D8" s="2"/>
      <c r="E8" s="2"/>
      <c r="F8" s="2"/>
      <c r="G8" s="9"/>
      <c r="H8" s="55"/>
      <c r="I8" s="14"/>
      <c r="J8" s="3"/>
      <c r="K8" s="2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54"/>
    </row>
    <row r="9" spans="1:24" ht="12.75">
      <c r="A9" s="2"/>
      <c r="B9" s="2"/>
      <c r="C9" s="2"/>
      <c r="D9" s="2"/>
      <c r="E9" s="2"/>
      <c r="F9" s="2"/>
      <c r="G9" s="9" t="s">
        <v>27</v>
      </c>
      <c r="H9" s="10"/>
      <c r="I9" s="11"/>
      <c r="J9" s="12"/>
      <c r="K9" s="2"/>
      <c r="L9" s="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56" t="s">
        <v>40</v>
      </c>
      <c r="S10" s="56"/>
      <c r="T10" s="57">
        <v>0.75</v>
      </c>
      <c r="U10" s="58"/>
      <c r="V10" s="2"/>
      <c r="W10" s="2"/>
      <c r="X10" s="2"/>
    </row>
    <row r="11" spans="1:24" ht="12.75">
      <c r="A11" s="59" t="s">
        <v>41</v>
      </c>
      <c r="B11" s="60" t="s">
        <v>28</v>
      </c>
      <c r="C11" s="61" t="s">
        <v>29</v>
      </c>
      <c r="D11" s="62"/>
      <c r="E11" s="59" t="s">
        <v>41</v>
      </c>
      <c r="F11" s="59" t="s">
        <v>42</v>
      </c>
      <c r="G11" s="63" t="s">
        <v>29</v>
      </c>
      <c r="H11" s="63"/>
      <c r="I11" s="63"/>
      <c r="J11" s="63"/>
      <c r="K11" s="63"/>
      <c r="L11" s="63"/>
      <c r="M11" s="63"/>
      <c r="N11" s="63"/>
      <c r="O11" s="63"/>
      <c r="P11" s="63"/>
      <c r="Q11" s="64"/>
      <c r="R11" s="56" t="s">
        <v>43</v>
      </c>
      <c r="S11" s="56"/>
      <c r="T11" s="65">
        <v>0.8344420639406094</v>
      </c>
      <c r="U11" s="66"/>
      <c r="V11" s="67"/>
      <c r="W11" s="67"/>
      <c r="X11" s="2"/>
    </row>
    <row r="12" spans="1:24" ht="12.75">
      <c r="A12" s="68"/>
      <c r="B12" s="69"/>
      <c r="C12" s="70" t="s">
        <v>30</v>
      </c>
      <c r="D12" s="71"/>
      <c r="E12" s="68"/>
      <c r="F12" s="68"/>
      <c r="G12" s="72" t="s">
        <v>30</v>
      </c>
      <c r="H12" s="73" t="s">
        <v>31</v>
      </c>
      <c r="I12" s="74" t="s">
        <v>10</v>
      </c>
      <c r="J12" s="74" t="s">
        <v>11</v>
      </c>
      <c r="K12" s="74" t="s">
        <v>12</v>
      </c>
      <c r="L12" s="74" t="s">
        <v>13</v>
      </c>
      <c r="M12" s="74" t="s">
        <v>14</v>
      </c>
      <c r="N12" s="74" t="s">
        <v>32</v>
      </c>
      <c r="O12" s="74" t="s">
        <v>33</v>
      </c>
      <c r="P12" s="74" t="s">
        <v>44</v>
      </c>
      <c r="Q12" s="74" t="s">
        <v>45</v>
      </c>
      <c r="R12" s="74" t="s">
        <v>35</v>
      </c>
      <c r="S12" s="75" t="s">
        <v>46</v>
      </c>
      <c r="T12" s="75" t="s">
        <v>47</v>
      </c>
      <c r="U12" s="75" t="s">
        <v>48</v>
      </c>
      <c r="V12" s="75" t="s">
        <v>49</v>
      </c>
      <c r="W12" s="76" t="s">
        <v>50</v>
      </c>
      <c r="X12" s="76" t="s">
        <v>51</v>
      </c>
    </row>
    <row r="13" spans="1:24" ht="12.75">
      <c r="A13" s="76" t="s">
        <v>52</v>
      </c>
      <c r="B13" s="77">
        <v>2</v>
      </c>
      <c r="C13" s="78">
        <v>43.4</v>
      </c>
      <c r="D13" s="79"/>
      <c r="E13" s="80" t="s">
        <v>53</v>
      </c>
      <c r="F13" s="77">
        <v>14</v>
      </c>
      <c r="G13" s="81">
        <v>46.5</v>
      </c>
      <c r="H13" s="80">
        <v>40.3</v>
      </c>
      <c r="I13" s="80">
        <v>43.6</v>
      </c>
      <c r="J13" s="80">
        <v>42</v>
      </c>
      <c r="K13" s="80">
        <v>38.3</v>
      </c>
      <c r="L13" s="80">
        <v>35</v>
      </c>
      <c r="M13" s="80">
        <v>33.4</v>
      </c>
      <c r="N13" s="80">
        <v>33.7</v>
      </c>
      <c r="O13" s="80">
        <v>46.3</v>
      </c>
      <c r="P13" s="80">
        <v>41.7</v>
      </c>
      <c r="Q13" s="80">
        <v>43.8</v>
      </c>
      <c r="R13" s="80">
        <v>46</v>
      </c>
      <c r="S13" s="82">
        <v>40.88333333333333</v>
      </c>
      <c r="T13" s="82">
        <v>34.11477304743858</v>
      </c>
      <c r="U13" s="82"/>
      <c r="V13" s="82">
        <v>34.11477304743858</v>
      </c>
      <c r="W13" s="76">
        <v>12</v>
      </c>
      <c r="X13" s="83">
        <v>1</v>
      </c>
    </row>
    <row r="14" spans="1:24" ht="12.75">
      <c r="A14" s="76" t="s">
        <v>54</v>
      </c>
      <c r="B14" s="77">
        <v>3</v>
      </c>
      <c r="C14" s="78">
        <v>54.6</v>
      </c>
      <c r="D14" s="79"/>
      <c r="E14" s="80" t="s">
        <v>55</v>
      </c>
      <c r="F14" s="77">
        <v>22</v>
      </c>
      <c r="G14" s="81">
        <v>46.4</v>
      </c>
      <c r="H14" s="80">
        <v>37.8</v>
      </c>
      <c r="I14" s="80">
        <v>38.5</v>
      </c>
      <c r="J14" s="80">
        <v>31.6</v>
      </c>
      <c r="K14" s="80">
        <v>31.6</v>
      </c>
      <c r="L14" s="80">
        <v>27.1</v>
      </c>
      <c r="M14" s="80">
        <v>30.5</v>
      </c>
      <c r="N14" s="80">
        <v>26.8</v>
      </c>
      <c r="O14" s="80">
        <v>41.2</v>
      </c>
      <c r="P14" s="80">
        <v>36.1</v>
      </c>
      <c r="Q14" s="80">
        <v>44.2</v>
      </c>
      <c r="R14" s="80">
        <v>34.7</v>
      </c>
      <c r="S14" s="82">
        <v>35.541666666666664</v>
      </c>
      <c r="T14" s="82">
        <v>29.65746168922249</v>
      </c>
      <c r="U14" s="82"/>
      <c r="V14" s="82">
        <v>29.65746168922249</v>
      </c>
      <c r="W14" s="76">
        <v>12</v>
      </c>
      <c r="X14" s="83">
        <v>1</v>
      </c>
    </row>
    <row r="15" spans="1:24" ht="12.75">
      <c r="A15" s="76" t="s">
        <v>56</v>
      </c>
      <c r="B15" s="77">
        <v>7</v>
      </c>
      <c r="C15" s="78">
        <v>56.5</v>
      </c>
      <c r="D15" s="79"/>
      <c r="E15" s="80" t="s">
        <v>57</v>
      </c>
      <c r="F15" s="77">
        <v>23</v>
      </c>
      <c r="G15" s="81">
        <v>46.2</v>
      </c>
      <c r="H15" s="80">
        <v>37.2</v>
      </c>
      <c r="I15" s="80">
        <v>39.8</v>
      </c>
      <c r="J15" s="80">
        <v>32.3</v>
      </c>
      <c r="K15" s="80" t="s">
        <v>25</v>
      </c>
      <c r="L15" s="80">
        <v>39.8</v>
      </c>
      <c r="M15" s="80">
        <v>37.6</v>
      </c>
      <c r="N15" s="80">
        <v>35.6</v>
      </c>
      <c r="O15" s="80">
        <v>50.3</v>
      </c>
      <c r="P15" s="80">
        <v>38.8</v>
      </c>
      <c r="Q15" s="80">
        <v>41.5</v>
      </c>
      <c r="R15" s="80">
        <v>42.6</v>
      </c>
      <c r="S15" s="82">
        <v>40.154545454545456</v>
      </c>
      <c r="T15" s="82">
        <v>33.506641785687926</v>
      </c>
      <c r="U15" s="82"/>
      <c r="V15" s="82">
        <v>33.506641785687926</v>
      </c>
      <c r="W15" s="76">
        <v>11</v>
      </c>
      <c r="X15" s="83">
        <v>0.9166666666666666</v>
      </c>
    </row>
    <row r="16" spans="1:24" ht="12.75">
      <c r="A16" s="76" t="s">
        <v>58</v>
      </c>
      <c r="B16" s="77">
        <v>9</v>
      </c>
      <c r="C16" s="78">
        <v>56.8</v>
      </c>
      <c r="D16" s="79"/>
      <c r="E16" s="80" t="s">
        <v>59</v>
      </c>
      <c r="F16" s="77" t="s">
        <v>60</v>
      </c>
      <c r="G16" s="81">
        <v>49.4</v>
      </c>
      <c r="H16" s="80">
        <v>43</v>
      </c>
      <c r="I16" s="80">
        <v>36.5</v>
      </c>
      <c r="J16" s="80">
        <v>36.2</v>
      </c>
      <c r="K16" s="80">
        <v>27.1</v>
      </c>
      <c r="L16" s="80">
        <v>32.2</v>
      </c>
      <c r="M16" s="80">
        <v>29.7</v>
      </c>
      <c r="N16" s="80">
        <v>31</v>
      </c>
      <c r="O16" s="80">
        <v>40.9</v>
      </c>
      <c r="P16" s="80" t="s">
        <v>25</v>
      </c>
      <c r="Q16" s="80">
        <v>34.7</v>
      </c>
      <c r="R16" s="80" t="s">
        <v>25</v>
      </c>
      <c r="S16" s="82">
        <v>36.07</v>
      </c>
      <c r="T16" s="82">
        <v>30.09832524633778</v>
      </c>
      <c r="U16" s="82"/>
      <c r="V16" s="82">
        <v>30.09832524633778</v>
      </c>
      <c r="W16" s="76">
        <v>10</v>
      </c>
      <c r="X16" s="83">
        <v>0.8333333333333334</v>
      </c>
    </row>
    <row r="17" spans="1:24" ht="12.75">
      <c r="A17" s="76" t="s">
        <v>61</v>
      </c>
      <c r="B17" s="77">
        <v>12</v>
      </c>
      <c r="C17" s="78">
        <v>45.2</v>
      </c>
      <c r="D17" s="79"/>
      <c r="E17" s="80" t="s">
        <v>62</v>
      </c>
      <c r="F17" s="77">
        <v>28</v>
      </c>
      <c r="G17" s="81">
        <v>47.3</v>
      </c>
      <c r="H17" s="80">
        <v>41.2</v>
      </c>
      <c r="I17" s="80">
        <v>40.7</v>
      </c>
      <c r="J17" s="80">
        <v>43.8</v>
      </c>
      <c r="K17" s="80">
        <v>38.7</v>
      </c>
      <c r="L17" s="80">
        <v>40.4</v>
      </c>
      <c r="M17" s="80">
        <v>42.1</v>
      </c>
      <c r="N17" s="80">
        <v>40.3</v>
      </c>
      <c r="O17" s="80">
        <v>52.4</v>
      </c>
      <c r="P17" s="80">
        <v>44.9</v>
      </c>
      <c r="Q17" s="80">
        <v>34.8</v>
      </c>
      <c r="R17" s="80">
        <v>40.2</v>
      </c>
      <c r="S17" s="82">
        <v>42.23333333333333</v>
      </c>
      <c r="T17" s="82">
        <v>35.241269833758395</v>
      </c>
      <c r="U17" s="82"/>
      <c r="V17" s="82">
        <v>35.241269833758395</v>
      </c>
      <c r="W17" s="76">
        <v>12</v>
      </c>
      <c r="X17" s="83">
        <v>1</v>
      </c>
    </row>
    <row r="18" spans="1:24" ht="12.75">
      <c r="A18" s="76" t="s">
        <v>63</v>
      </c>
      <c r="B18" s="77">
        <v>13</v>
      </c>
      <c r="C18" s="78">
        <v>48</v>
      </c>
      <c r="D18" s="79"/>
      <c r="E18" s="80" t="s">
        <v>64</v>
      </c>
      <c r="F18" s="77">
        <v>30</v>
      </c>
      <c r="G18" s="81">
        <v>37.3</v>
      </c>
      <c r="H18" s="80">
        <v>31.6</v>
      </c>
      <c r="I18" s="80">
        <v>32.8</v>
      </c>
      <c r="J18" s="80">
        <v>28.9</v>
      </c>
      <c r="K18" s="80">
        <v>24.4</v>
      </c>
      <c r="L18" s="80">
        <v>26.2</v>
      </c>
      <c r="M18" s="80">
        <v>20.6</v>
      </c>
      <c r="N18" s="80">
        <v>6.7</v>
      </c>
      <c r="O18" s="80">
        <v>34.8</v>
      </c>
      <c r="P18" s="80">
        <v>29</v>
      </c>
      <c r="Q18" s="80">
        <v>56.9</v>
      </c>
      <c r="R18" s="80">
        <v>29</v>
      </c>
      <c r="S18" s="82">
        <v>29.85</v>
      </c>
      <c r="T18" s="82">
        <v>24.908095608627185</v>
      </c>
      <c r="U18" s="82"/>
      <c r="V18" s="82">
        <v>24.908095608627185</v>
      </c>
      <c r="W18" s="76">
        <v>12</v>
      </c>
      <c r="X18" s="83">
        <v>1</v>
      </c>
    </row>
    <row r="19" spans="1:24" ht="12.75">
      <c r="A19" s="76" t="s">
        <v>53</v>
      </c>
      <c r="B19" s="77">
        <v>14</v>
      </c>
      <c r="C19" s="78">
        <v>46.5</v>
      </c>
      <c r="D19" s="79"/>
      <c r="E19" s="80" t="s">
        <v>65</v>
      </c>
      <c r="F19" s="77">
        <v>33</v>
      </c>
      <c r="G19" s="81">
        <v>50.3</v>
      </c>
      <c r="H19" s="80">
        <v>52.3</v>
      </c>
      <c r="I19" s="80">
        <v>47.2</v>
      </c>
      <c r="J19" s="80" t="s">
        <v>25</v>
      </c>
      <c r="K19" s="80">
        <v>43.3</v>
      </c>
      <c r="L19" s="80" t="s">
        <v>25</v>
      </c>
      <c r="M19" s="80">
        <v>35.9</v>
      </c>
      <c r="N19" s="80">
        <v>40</v>
      </c>
      <c r="O19" s="80">
        <v>54.1</v>
      </c>
      <c r="P19" s="80">
        <v>55.6</v>
      </c>
      <c r="Q19" s="80">
        <v>49.3</v>
      </c>
      <c r="R19" s="80">
        <v>49.3</v>
      </c>
      <c r="S19" s="82">
        <v>47.73</v>
      </c>
      <c r="T19" s="82">
        <v>39.827919711885286</v>
      </c>
      <c r="U19" s="82"/>
      <c r="V19" s="82">
        <v>39.827919711885286</v>
      </c>
      <c r="W19" s="76">
        <v>10</v>
      </c>
      <c r="X19" s="83">
        <v>0.8333333333333334</v>
      </c>
    </row>
    <row r="20" spans="1:24" ht="12.75">
      <c r="A20" s="76" t="s">
        <v>66</v>
      </c>
      <c r="B20" s="77">
        <v>20</v>
      </c>
      <c r="C20" s="78">
        <v>43.4</v>
      </c>
      <c r="D20" s="79"/>
      <c r="E20" s="80" t="s">
        <v>67</v>
      </c>
      <c r="F20" s="77">
        <v>35</v>
      </c>
      <c r="G20" s="81">
        <v>65.5</v>
      </c>
      <c r="H20" s="80">
        <v>62.7</v>
      </c>
      <c r="I20" s="80">
        <v>47.2</v>
      </c>
      <c r="J20" s="80">
        <v>44.3</v>
      </c>
      <c r="K20" s="80">
        <v>46.5</v>
      </c>
      <c r="L20" s="80">
        <v>37.2</v>
      </c>
      <c r="M20" s="80">
        <v>34.8</v>
      </c>
      <c r="N20" s="80">
        <v>43.7</v>
      </c>
      <c r="O20" s="80">
        <v>42.9</v>
      </c>
      <c r="P20" s="80">
        <v>55.8</v>
      </c>
      <c r="Q20" s="80">
        <v>48.8</v>
      </c>
      <c r="R20" s="80">
        <v>62.8</v>
      </c>
      <c r="S20" s="82">
        <v>49.35</v>
      </c>
      <c r="T20" s="82">
        <v>41.17971585546907</v>
      </c>
      <c r="U20" s="82"/>
      <c r="V20" s="82">
        <v>41.17971585546907</v>
      </c>
      <c r="W20" s="76">
        <v>12</v>
      </c>
      <c r="X20" s="83">
        <v>1</v>
      </c>
    </row>
    <row r="21" spans="1:24" ht="12.75">
      <c r="A21" s="76" t="s">
        <v>55</v>
      </c>
      <c r="B21" s="77">
        <v>22</v>
      </c>
      <c r="C21" s="78">
        <v>46.4</v>
      </c>
      <c r="D21" s="79"/>
      <c r="E21" s="80" t="s">
        <v>68</v>
      </c>
      <c r="F21" s="77">
        <v>43</v>
      </c>
      <c r="G21" s="81">
        <v>50.8</v>
      </c>
      <c r="H21" s="80">
        <v>46.1</v>
      </c>
      <c r="I21" s="80">
        <v>42.5</v>
      </c>
      <c r="J21" s="80">
        <v>43.6</v>
      </c>
      <c r="K21" s="80">
        <v>44.5</v>
      </c>
      <c r="L21" s="80">
        <v>39.2</v>
      </c>
      <c r="M21" s="80">
        <v>39</v>
      </c>
      <c r="N21" s="80">
        <v>36.1</v>
      </c>
      <c r="O21" s="80">
        <v>48.6</v>
      </c>
      <c r="P21" s="80">
        <v>49.6</v>
      </c>
      <c r="Q21" s="80">
        <v>47</v>
      </c>
      <c r="R21" s="80">
        <v>46.2</v>
      </c>
      <c r="S21" s="82">
        <v>44.43333333333334</v>
      </c>
      <c r="T21" s="82">
        <v>37.07704237442775</v>
      </c>
      <c r="U21" s="82"/>
      <c r="V21" s="82">
        <v>37.07704237442775</v>
      </c>
      <c r="W21" s="76">
        <v>12</v>
      </c>
      <c r="X21" s="83">
        <v>1</v>
      </c>
    </row>
    <row r="22" spans="1:24" ht="12.75">
      <c r="A22" s="76" t="s">
        <v>57</v>
      </c>
      <c r="B22" s="77">
        <v>23</v>
      </c>
      <c r="C22" s="78">
        <v>46.2</v>
      </c>
      <c r="D22" s="79"/>
      <c r="E22" s="80" t="s">
        <v>69</v>
      </c>
      <c r="F22" s="77">
        <v>47</v>
      </c>
      <c r="G22" s="81">
        <v>46.6</v>
      </c>
      <c r="H22" s="80">
        <v>39.2</v>
      </c>
      <c r="I22" s="80">
        <v>23.8</v>
      </c>
      <c r="J22" s="80">
        <v>27</v>
      </c>
      <c r="K22" s="80">
        <v>20.8</v>
      </c>
      <c r="L22" s="80">
        <v>19.1</v>
      </c>
      <c r="M22" s="80">
        <v>18.6</v>
      </c>
      <c r="N22" s="80">
        <v>1</v>
      </c>
      <c r="O22" s="80">
        <v>27.4</v>
      </c>
      <c r="P22" s="80">
        <v>32.2</v>
      </c>
      <c r="Q22" s="80">
        <v>32.6</v>
      </c>
      <c r="R22" s="80">
        <v>30.5</v>
      </c>
      <c r="S22" s="82">
        <v>26.566666666666674</v>
      </c>
      <c r="T22" s="82">
        <v>22.168344165355528</v>
      </c>
      <c r="U22" s="82"/>
      <c r="V22" s="82">
        <v>22.168344165355528</v>
      </c>
      <c r="W22" s="76">
        <v>12</v>
      </c>
      <c r="X22" s="83">
        <v>1</v>
      </c>
    </row>
    <row r="23" spans="1:24" ht="12.75">
      <c r="A23" s="76" t="s">
        <v>59</v>
      </c>
      <c r="B23" s="77">
        <v>24</v>
      </c>
      <c r="C23" s="78">
        <v>49.4</v>
      </c>
      <c r="D23" s="79"/>
      <c r="E23" s="80" t="s">
        <v>70</v>
      </c>
      <c r="F23" s="77">
        <v>48</v>
      </c>
      <c r="G23" s="81">
        <v>46.9</v>
      </c>
      <c r="H23" s="80">
        <v>37.9</v>
      </c>
      <c r="I23" s="80">
        <v>22.7</v>
      </c>
      <c r="J23" s="80">
        <v>22.1</v>
      </c>
      <c r="K23" s="80">
        <v>16.9</v>
      </c>
      <c r="L23" s="80">
        <v>19.2</v>
      </c>
      <c r="M23" s="80">
        <v>20.3</v>
      </c>
      <c r="N23" s="80">
        <v>16.7</v>
      </c>
      <c r="O23" s="80">
        <v>26.2</v>
      </c>
      <c r="P23" s="80">
        <v>32.4</v>
      </c>
      <c r="Q23" s="80">
        <v>36.9</v>
      </c>
      <c r="R23" s="80">
        <v>31.8</v>
      </c>
      <c r="S23" s="82">
        <v>27.5</v>
      </c>
      <c r="T23" s="82">
        <v>22.947156758366756</v>
      </c>
      <c r="U23" s="82"/>
      <c r="V23" s="82">
        <v>22.947156758366756</v>
      </c>
      <c r="W23" s="76">
        <v>12</v>
      </c>
      <c r="X23" s="83">
        <v>1</v>
      </c>
    </row>
    <row r="24" spans="1:24" ht="12.75">
      <c r="A24" s="76" t="s">
        <v>62</v>
      </c>
      <c r="B24" s="77">
        <v>28</v>
      </c>
      <c r="C24" s="78">
        <v>47.3</v>
      </c>
      <c r="D24" s="79"/>
      <c r="E24" s="80" t="s">
        <v>71</v>
      </c>
      <c r="F24" s="77">
        <v>49</v>
      </c>
      <c r="G24" s="81">
        <v>35.1</v>
      </c>
      <c r="H24" s="80">
        <v>39.3</v>
      </c>
      <c r="I24" s="80">
        <v>20.8</v>
      </c>
      <c r="J24" s="80">
        <v>22.6</v>
      </c>
      <c r="K24" s="80">
        <v>18.1</v>
      </c>
      <c r="L24" s="80">
        <v>17</v>
      </c>
      <c r="M24" s="80">
        <v>22.5</v>
      </c>
      <c r="N24" s="80">
        <v>11.7</v>
      </c>
      <c r="O24" s="80">
        <v>41.6</v>
      </c>
      <c r="P24" s="80">
        <v>32</v>
      </c>
      <c r="Q24" s="80">
        <v>38.7</v>
      </c>
      <c r="R24" s="80">
        <v>31.7</v>
      </c>
      <c r="S24" s="82">
        <v>27.591666666666665</v>
      </c>
      <c r="T24" s="82">
        <v>23.023647280894647</v>
      </c>
      <c r="U24" s="82"/>
      <c r="V24" s="82">
        <v>23.023647280894647</v>
      </c>
      <c r="W24" s="76">
        <v>12</v>
      </c>
      <c r="X24" s="83">
        <v>1</v>
      </c>
    </row>
    <row r="25" spans="1:24" ht="12.75">
      <c r="A25" s="76" t="s">
        <v>72</v>
      </c>
      <c r="B25" s="77">
        <v>29</v>
      </c>
      <c r="C25" s="78">
        <v>51.7</v>
      </c>
      <c r="D25" s="79"/>
      <c r="E25" s="80" t="s">
        <v>73</v>
      </c>
      <c r="F25" s="77">
        <v>51</v>
      </c>
      <c r="G25" s="81">
        <v>35.7</v>
      </c>
      <c r="H25" s="80">
        <v>32.9</v>
      </c>
      <c r="I25" s="80">
        <v>34.1</v>
      </c>
      <c r="J25" s="80">
        <v>27.5</v>
      </c>
      <c r="K25" s="80">
        <v>31.6</v>
      </c>
      <c r="L25" s="80">
        <v>27.9</v>
      </c>
      <c r="M25" s="80">
        <v>28</v>
      </c>
      <c r="N25" s="80">
        <v>27.9</v>
      </c>
      <c r="O25" s="80">
        <v>39.4</v>
      </c>
      <c r="P25" s="80">
        <v>12.8</v>
      </c>
      <c r="Q25" s="80">
        <v>40.3</v>
      </c>
      <c r="R25" s="80">
        <v>35.3</v>
      </c>
      <c r="S25" s="82">
        <v>31.11666666666667</v>
      </c>
      <c r="T25" s="82">
        <v>25.9650555562853</v>
      </c>
      <c r="U25" s="82"/>
      <c r="V25" s="82">
        <v>25.9650555562853</v>
      </c>
      <c r="W25" s="76">
        <v>12</v>
      </c>
      <c r="X25" s="83">
        <v>1</v>
      </c>
    </row>
    <row r="26" spans="1:24" ht="12.75">
      <c r="A26" s="76" t="s">
        <v>64</v>
      </c>
      <c r="B26" s="77">
        <v>30</v>
      </c>
      <c r="C26" s="78">
        <v>37.3</v>
      </c>
      <c r="D26" s="79"/>
      <c r="E26" s="80" t="s">
        <v>74</v>
      </c>
      <c r="F26" s="77">
        <v>52</v>
      </c>
      <c r="G26" s="81">
        <v>65.2</v>
      </c>
      <c r="H26" s="80">
        <v>55.2</v>
      </c>
      <c r="I26" s="80">
        <v>50.6</v>
      </c>
      <c r="J26" s="80">
        <v>44.8</v>
      </c>
      <c r="K26" s="80">
        <v>45.4</v>
      </c>
      <c r="L26" s="80">
        <v>42.1</v>
      </c>
      <c r="M26" s="80">
        <v>45.6</v>
      </c>
      <c r="N26" s="80" t="s">
        <v>25</v>
      </c>
      <c r="O26" s="80">
        <v>58.7</v>
      </c>
      <c r="P26" s="80">
        <v>57.1</v>
      </c>
      <c r="Q26" s="80">
        <v>43.8</v>
      </c>
      <c r="R26" s="80">
        <v>46.2</v>
      </c>
      <c r="S26" s="82">
        <v>50.42727272727273</v>
      </c>
      <c r="T26" s="82">
        <v>42.07863753344146</v>
      </c>
      <c r="U26" s="82"/>
      <c r="V26" s="82">
        <v>42.07863753344146</v>
      </c>
      <c r="W26" s="76">
        <v>11</v>
      </c>
      <c r="X26" s="83">
        <v>0.9166666666666666</v>
      </c>
    </row>
    <row r="27" spans="1:24" ht="12.75">
      <c r="A27" s="76" t="s">
        <v>65</v>
      </c>
      <c r="B27" s="77">
        <v>33</v>
      </c>
      <c r="C27" s="78">
        <v>50.3</v>
      </c>
      <c r="D27" s="79"/>
      <c r="E27" s="80" t="s">
        <v>75</v>
      </c>
      <c r="F27" s="77">
        <v>53</v>
      </c>
      <c r="G27" s="81">
        <v>39.6</v>
      </c>
      <c r="H27" s="80">
        <v>39.6</v>
      </c>
      <c r="I27" s="80">
        <v>36.6</v>
      </c>
      <c r="J27" s="80">
        <v>28.6</v>
      </c>
      <c r="K27" s="80">
        <v>26.9</v>
      </c>
      <c r="L27" s="80">
        <v>29.3</v>
      </c>
      <c r="M27" s="80">
        <v>25.4</v>
      </c>
      <c r="N27" s="80">
        <v>31</v>
      </c>
      <c r="O27" s="80">
        <v>37.4</v>
      </c>
      <c r="P27" s="80">
        <v>40.1</v>
      </c>
      <c r="Q27" s="80">
        <v>35.4</v>
      </c>
      <c r="R27" s="80" t="s">
        <v>25</v>
      </c>
      <c r="S27" s="82">
        <v>33.627272727272725</v>
      </c>
      <c r="T27" s="82">
        <v>28.060010859239217</v>
      </c>
      <c r="U27" s="82"/>
      <c r="V27" s="82">
        <v>28.060010859239217</v>
      </c>
      <c r="W27" s="76">
        <v>11</v>
      </c>
      <c r="X27" s="83">
        <v>0.9166666666666666</v>
      </c>
    </row>
    <row r="28" spans="1:24" ht="12.75">
      <c r="A28" s="76" t="s">
        <v>67</v>
      </c>
      <c r="B28" s="77">
        <v>35</v>
      </c>
      <c r="C28" s="78">
        <v>65.5</v>
      </c>
      <c r="D28" s="79"/>
      <c r="E28" s="80" t="s">
        <v>76</v>
      </c>
      <c r="F28" s="77">
        <v>54</v>
      </c>
      <c r="G28" s="81">
        <v>42.6</v>
      </c>
      <c r="H28" s="80">
        <v>43.3</v>
      </c>
      <c r="I28" s="80">
        <v>44</v>
      </c>
      <c r="J28" s="80">
        <v>32.3</v>
      </c>
      <c r="K28" s="80">
        <v>34.9</v>
      </c>
      <c r="L28" s="80">
        <v>23.8</v>
      </c>
      <c r="M28" s="80">
        <v>29.4</v>
      </c>
      <c r="N28" s="80">
        <v>32.3</v>
      </c>
      <c r="O28" s="80">
        <v>43.4</v>
      </c>
      <c r="P28" s="80">
        <v>42.9</v>
      </c>
      <c r="Q28" s="80">
        <v>48.3</v>
      </c>
      <c r="R28" s="80">
        <v>43.7</v>
      </c>
      <c r="S28" s="82">
        <v>38.40833333333333</v>
      </c>
      <c r="T28" s="82">
        <v>32.04952893918557</v>
      </c>
      <c r="U28" s="82"/>
      <c r="V28" s="82">
        <v>32.04952893918557</v>
      </c>
      <c r="W28" s="76">
        <v>12</v>
      </c>
      <c r="X28" s="83">
        <v>1</v>
      </c>
    </row>
    <row r="29" spans="1:24" ht="12.75">
      <c r="A29" s="76" t="s">
        <v>77</v>
      </c>
      <c r="B29" s="77">
        <v>37</v>
      </c>
      <c r="C29" s="78">
        <v>51.7</v>
      </c>
      <c r="D29" s="79"/>
      <c r="E29" s="80" t="s">
        <v>78</v>
      </c>
      <c r="F29" s="77">
        <v>61</v>
      </c>
      <c r="G29" s="81">
        <v>51.4</v>
      </c>
      <c r="H29" s="80">
        <v>43.1</v>
      </c>
      <c r="I29" s="80">
        <v>42</v>
      </c>
      <c r="J29" s="80">
        <v>31.2</v>
      </c>
      <c r="K29" s="80">
        <v>39.6</v>
      </c>
      <c r="L29" s="80">
        <v>38.4</v>
      </c>
      <c r="M29" s="80">
        <v>36</v>
      </c>
      <c r="N29" s="80">
        <v>31.8</v>
      </c>
      <c r="O29" s="80">
        <v>48.1</v>
      </c>
      <c r="P29" s="80">
        <v>43.6</v>
      </c>
      <c r="Q29" s="80">
        <v>42.9</v>
      </c>
      <c r="R29" s="80">
        <v>38.9</v>
      </c>
      <c r="S29" s="82">
        <v>40.583333333333336</v>
      </c>
      <c r="T29" s="82">
        <v>33.8644404282564</v>
      </c>
      <c r="U29" s="82"/>
      <c r="V29" s="82">
        <v>33.8644404282564</v>
      </c>
      <c r="W29" s="76">
        <v>12</v>
      </c>
      <c r="X29" s="83">
        <v>1</v>
      </c>
    </row>
    <row r="30" spans="1:24" ht="12.75">
      <c r="A30" s="76" t="s">
        <v>79</v>
      </c>
      <c r="B30" s="77">
        <v>39</v>
      </c>
      <c r="C30" s="78" t="s">
        <v>25</v>
      </c>
      <c r="D30" s="79"/>
      <c r="E30" s="80" t="s">
        <v>80</v>
      </c>
      <c r="F30" s="77">
        <v>71</v>
      </c>
      <c r="G30" s="81">
        <v>43.7</v>
      </c>
      <c r="H30" s="80">
        <v>43.2</v>
      </c>
      <c r="I30" s="80">
        <v>44</v>
      </c>
      <c r="J30" s="80">
        <v>41</v>
      </c>
      <c r="K30" s="80">
        <v>44.6</v>
      </c>
      <c r="L30" s="80">
        <v>42.7</v>
      </c>
      <c r="M30" s="80">
        <v>41.4</v>
      </c>
      <c r="N30" s="80">
        <v>37.7</v>
      </c>
      <c r="O30" s="80">
        <v>50.3</v>
      </c>
      <c r="P30" s="80">
        <v>42</v>
      </c>
      <c r="Q30" s="80">
        <v>42.1</v>
      </c>
      <c r="R30" s="80">
        <v>39.6</v>
      </c>
      <c r="S30" s="82">
        <v>42.69166666666666</v>
      </c>
      <c r="T30" s="82">
        <v>35.62372244639784</v>
      </c>
      <c r="U30" s="82"/>
      <c r="V30" s="82">
        <v>35.62372244639784</v>
      </c>
      <c r="W30" s="76">
        <v>12</v>
      </c>
      <c r="X30" s="83">
        <v>1</v>
      </c>
    </row>
    <row r="31" spans="1:24" ht="12.75">
      <c r="A31" s="76" t="s">
        <v>81</v>
      </c>
      <c r="B31" s="77">
        <v>40</v>
      </c>
      <c r="C31" s="78">
        <v>41.9</v>
      </c>
      <c r="D31" s="79"/>
      <c r="E31" s="80" t="s">
        <v>82</v>
      </c>
      <c r="F31" s="77">
        <v>81</v>
      </c>
      <c r="G31" s="81">
        <v>40.5</v>
      </c>
      <c r="H31" s="80">
        <v>36</v>
      </c>
      <c r="I31" s="80">
        <v>34.6</v>
      </c>
      <c r="J31" s="80">
        <v>31</v>
      </c>
      <c r="K31" s="80">
        <v>29.3</v>
      </c>
      <c r="L31" s="80">
        <v>29.8</v>
      </c>
      <c r="M31" s="80">
        <v>31.2</v>
      </c>
      <c r="N31" s="80">
        <v>26.7</v>
      </c>
      <c r="O31" s="80">
        <v>39.5</v>
      </c>
      <c r="P31" s="80">
        <v>36.7</v>
      </c>
      <c r="Q31" s="80">
        <v>37.7</v>
      </c>
      <c r="R31" s="80">
        <v>38</v>
      </c>
      <c r="S31" s="82">
        <v>34.25</v>
      </c>
      <c r="T31" s="82">
        <v>28.57964068996587</v>
      </c>
      <c r="U31" s="82"/>
      <c r="V31" s="82">
        <v>28.57964068996587</v>
      </c>
      <c r="W31" s="76">
        <v>12</v>
      </c>
      <c r="X31" s="83">
        <v>1</v>
      </c>
    </row>
    <row r="32" spans="1:24" ht="12.75">
      <c r="A32" s="76" t="s">
        <v>83</v>
      </c>
      <c r="B32" s="77">
        <v>41</v>
      </c>
      <c r="C32" s="78">
        <v>45.1</v>
      </c>
      <c r="D32" s="79"/>
      <c r="E32" s="80" t="s">
        <v>84</v>
      </c>
      <c r="F32" s="84">
        <v>114</v>
      </c>
      <c r="G32" s="85">
        <v>46.2</v>
      </c>
      <c r="H32" s="80">
        <v>45.7</v>
      </c>
      <c r="I32" s="80">
        <v>46</v>
      </c>
      <c r="J32" s="80">
        <v>38.3</v>
      </c>
      <c r="K32" s="80">
        <v>42.5</v>
      </c>
      <c r="L32" s="80">
        <v>38.1</v>
      </c>
      <c r="M32" s="80">
        <v>43.5</v>
      </c>
      <c r="N32" s="80">
        <v>40.2</v>
      </c>
      <c r="O32" s="80">
        <v>53</v>
      </c>
      <c r="P32" s="80">
        <v>51.7</v>
      </c>
      <c r="Q32" s="80">
        <v>41.1</v>
      </c>
      <c r="R32" s="80">
        <v>48.3</v>
      </c>
      <c r="S32" s="82">
        <v>44.55</v>
      </c>
      <c r="T32" s="82">
        <v>37.174393948554155</v>
      </c>
      <c r="U32" s="82"/>
      <c r="V32" s="82">
        <v>37.174393948554155</v>
      </c>
      <c r="W32" s="76">
        <v>12</v>
      </c>
      <c r="X32" s="83">
        <v>1</v>
      </c>
    </row>
    <row r="33" spans="1:24" ht="12.75">
      <c r="A33" s="76" t="s">
        <v>85</v>
      </c>
      <c r="B33" s="77">
        <v>42</v>
      </c>
      <c r="C33" s="78" t="s">
        <v>25</v>
      </c>
      <c r="D33" s="79"/>
      <c r="E33" s="80" t="s">
        <v>86</v>
      </c>
      <c r="F33" s="84">
        <v>115</v>
      </c>
      <c r="G33" s="85">
        <v>40.7</v>
      </c>
      <c r="H33" s="80">
        <v>37.2</v>
      </c>
      <c r="I33" s="80">
        <v>40</v>
      </c>
      <c r="J33" s="80">
        <v>32.3</v>
      </c>
      <c r="K33" s="80">
        <v>39.2</v>
      </c>
      <c r="L33" s="80">
        <v>32.1</v>
      </c>
      <c r="M33" s="80">
        <v>27.3</v>
      </c>
      <c r="N33" s="80">
        <v>24</v>
      </c>
      <c r="O33" s="80">
        <v>46.1</v>
      </c>
      <c r="P33" s="80">
        <v>42.1</v>
      </c>
      <c r="Q33" s="80">
        <v>39.4</v>
      </c>
      <c r="R33" s="80">
        <v>28.8</v>
      </c>
      <c r="S33" s="82">
        <v>35.766666666666666</v>
      </c>
      <c r="T33" s="82">
        <v>29.845211153609128</v>
      </c>
      <c r="U33" s="82"/>
      <c r="V33" s="82">
        <v>29.845211153609128</v>
      </c>
      <c r="W33" s="76">
        <v>12</v>
      </c>
      <c r="X33" s="83">
        <v>1</v>
      </c>
    </row>
    <row r="34" spans="1:24" ht="12.75">
      <c r="A34" s="76" t="s">
        <v>68</v>
      </c>
      <c r="B34" s="77">
        <v>43</v>
      </c>
      <c r="C34" s="78">
        <v>50.8</v>
      </c>
      <c r="D34" s="79"/>
      <c r="E34" s="80" t="s">
        <v>87</v>
      </c>
      <c r="F34" s="84">
        <v>116</v>
      </c>
      <c r="G34" s="85">
        <v>36.2</v>
      </c>
      <c r="H34" s="80">
        <v>28.8</v>
      </c>
      <c r="I34" s="80">
        <v>28.1</v>
      </c>
      <c r="J34" s="80">
        <v>21.5</v>
      </c>
      <c r="K34" s="80">
        <v>18.6</v>
      </c>
      <c r="L34" s="80">
        <v>14.4</v>
      </c>
      <c r="M34" s="80">
        <v>14.6</v>
      </c>
      <c r="N34" s="80">
        <v>17.8</v>
      </c>
      <c r="O34" s="80">
        <v>27.2</v>
      </c>
      <c r="P34" s="80">
        <v>29.5</v>
      </c>
      <c r="Q34" s="80">
        <v>49.2</v>
      </c>
      <c r="R34" s="80">
        <v>28</v>
      </c>
      <c r="S34" s="82">
        <v>26.15833333333333</v>
      </c>
      <c r="T34" s="82">
        <v>21.827613655913105</v>
      </c>
      <c r="U34" s="82"/>
      <c r="V34" s="82">
        <v>21.827613655913105</v>
      </c>
      <c r="W34" s="76">
        <v>12</v>
      </c>
      <c r="X34" s="83">
        <v>1</v>
      </c>
    </row>
    <row r="35" spans="1:24" ht="12.75">
      <c r="A35" s="76" t="s">
        <v>88</v>
      </c>
      <c r="B35" s="77">
        <v>44</v>
      </c>
      <c r="C35" s="78">
        <v>49.5</v>
      </c>
      <c r="D35" s="79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7"/>
      <c r="S35" s="87"/>
      <c r="T35" s="87"/>
      <c r="U35" s="87"/>
      <c r="V35" s="14"/>
      <c r="W35" s="88"/>
      <c r="X35" s="2"/>
    </row>
    <row r="36" spans="1:24" ht="12.75">
      <c r="A36" s="76" t="s">
        <v>88</v>
      </c>
      <c r="B36" s="77">
        <v>44</v>
      </c>
      <c r="C36" s="78">
        <v>39.8</v>
      </c>
      <c r="D36" s="79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7"/>
      <c r="S36" s="87"/>
      <c r="T36" s="87"/>
      <c r="U36" s="87"/>
      <c r="V36" s="14"/>
      <c r="W36" s="88"/>
      <c r="X36" s="2"/>
    </row>
    <row r="37" spans="1:24" ht="12.75">
      <c r="A37" s="76" t="s">
        <v>89</v>
      </c>
      <c r="B37" s="77">
        <v>45</v>
      </c>
      <c r="C37" s="78" t="s">
        <v>25</v>
      </c>
      <c r="D37" s="79"/>
      <c r="E37" s="89" t="s">
        <v>90</v>
      </c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7"/>
      <c r="S37" s="87"/>
      <c r="T37" s="87"/>
      <c r="U37" s="87"/>
      <c r="V37" s="14"/>
      <c r="W37" s="88"/>
      <c r="X37" s="2"/>
    </row>
    <row r="38" spans="1:24" ht="12.75">
      <c r="A38" s="76" t="s">
        <v>91</v>
      </c>
      <c r="B38" s="77">
        <v>46</v>
      </c>
      <c r="C38" s="78">
        <v>43.5</v>
      </c>
      <c r="D38" s="79"/>
      <c r="E38" s="90">
        <v>1</v>
      </c>
      <c r="F38" s="89" t="s">
        <v>92</v>
      </c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7"/>
      <c r="S38" s="87"/>
      <c r="T38" s="87"/>
      <c r="U38" s="87"/>
      <c r="V38" s="14"/>
      <c r="W38" s="88"/>
      <c r="X38" s="2"/>
    </row>
    <row r="39" spans="1:24" ht="12.75">
      <c r="A39" s="76" t="s">
        <v>69</v>
      </c>
      <c r="B39" s="77">
        <v>47</v>
      </c>
      <c r="C39" s="78">
        <v>46.6</v>
      </c>
      <c r="D39" s="79"/>
      <c r="E39" s="90">
        <v>2</v>
      </c>
      <c r="F39" s="89" t="s">
        <v>93</v>
      </c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7"/>
      <c r="S39" s="87"/>
      <c r="T39" s="87"/>
      <c r="U39" s="87"/>
      <c r="V39" s="14"/>
      <c r="W39" s="88"/>
      <c r="X39" s="2"/>
    </row>
    <row r="40" spans="1:24" ht="12.75">
      <c r="A40" s="76" t="s">
        <v>70</v>
      </c>
      <c r="B40" s="77">
        <v>48</v>
      </c>
      <c r="C40" s="78">
        <v>46.9</v>
      </c>
      <c r="D40" s="79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7"/>
      <c r="S40" s="87"/>
      <c r="T40" s="87"/>
      <c r="U40" s="87"/>
      <c r="V40" s="14"/>
      <c r="W40" s="88"/>
      <c r="X40" s="2"/>
    </row>
    <row r="41" spans="1:24" ht="12.75">
      <c r="A41" s="76" t="s">
        <v>71</v>
      </c>
      <c r="B41" s="77">
        <v>49</v>
      </c>
      <c r="C41" s="78">
        <v>35.1</v>
      </c>
      <c r="D41" s="79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7"/>
      <c r="S41" s="87"/>
      <c r="T41" s="87"/>
      <c r="U41" s="87"/>
      <c r="V41" s="14"/>
      <c r="W41" s="88"/>
      <c r="X41" s="54"/>
    </row>
    <row r="42" spans="1:24" ht="12.75">
      <c r="A42" s="76" t="s">
        <v>73</v>
      </c>
      <c r="B42" s="77">
        <v>51</v>
      </c>
      <c r="C42" s="78">
        <v>35.7</v>
      </c>
      <c r="D42" s="79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7"/>
      <c r="S42" s="87"/>
      <c r="T42" s="87"/>
      <c r="U42" s="87"/>
      <c r="V42" s="14"/>
      <c r="W42" s="88"/>
      <c r="X42" s="54"/>
    </row>
    <row r="43" spans="1:24" ht="12.75">
      <c r="A43" s="76" t="s">
        <v>74</v>
      </c>
      <c r="B43" s="77">
        <v>52</v>
      </c>
      <c r="C43" s="78">
        <v>65.2</v>
      </c>
      <c r="D43" s="79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7"/>
      <c r="S43" s="87"/>
      <c r="T43" s="87"/>
      <c r="U43" s="87"/>
      <c r="V43" s="14"/>
      <c r="W43" s="88"/>
      <c r="X43" s="54"/>
    </row>
    <row r="44" spans="1:24" ht="12.75">
      <c r="A44" s="76" t="s">
        <v>75</v>
      </c>
      <c r="B44" s="77">
        <v>53</v>
      </c>
      <c r="C44" s="78">
        <v>39.6</v>
      </c>
      <c r="D44" s="79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7"/>
      <c r="S44" s="87"/>
      <c r="T44" s="87"/>
      <c r="U44" s="87"/>
      <c r="V44" s="14"/>
      <c r="W44" s="88"/>
      <c r="X44" s="54"/>
    </row>
    <row r="45" spans="1:24" ht="12.75">
      <c r="A45" s="76" t="s">
        <v>76</v>
      </c>
      <c r="B45" s="77">
        <v>54</v>
      </c>
      <c r="C45" s="78">
        <v>42.6</v>
      </c>
      <c r="D45" s="79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  <c r="S45" s="87"/>
      <c r="T45" s="87"/>
      <c r="U45" s="87"/>
      <c r="V45" s="14"/>
      <c r="W45" s="88"/>
      <c r="X45" s="54"/>
    </row>
    <row r="46" spans="1:24" ht="12.75">
      <c r="A46" s="76" t="s">
        <v>94</v>
      </c>
      <c r="B46" s="77">
        <v>56</v>
      </c>
      <c r="C46" s="78">
        <v>48.6</v>
      </c>
      <c r="D46" s="79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2"/>
      <c r="S46" s="2"/>
      <c r="T46" s="2"/>
      <c r="U46" s="2"/>
      <c r="V46" s="2"/>
      <c r="W46" s="2"/>
      <c r="X46" s="54"/>
    </row>
    <row r="47" spans="1:24" ht="12.75">
      <c r="A47" s="76" t="s">
        <v>95</v>
      </c>
      <c r="B47" s="77">
        <v>60</v>
      </c>
      <c r="C47" s="78">
        <v>51.6</v>
      </c>
      <c r="D47" s="79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2"/>
      <c r="S47" s="2"/>
      <c r="T47" s="2"/>
      <c r="U47" s="2"/>
      <c r="V47" s="2"/>
      <c r="W47" s="2"/>
      <c r="X47" s="54"/>
    </row>
    <row r="48" spans="1:24" ht="12.75">
      <c r="A48" s="76" t="s">
        <v>78</v>
      </c>
      <c r="B48" s="77">
        <v>61</v>
      </c>
      <c r="C48" s="78">
        <v>51.4</v>
      </c>
      <c r="D48" s="79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2"/>
      <c r="S48" s="2"/>
      <c r="T48" s="2"/>
      <c r="U48" s="2"/>
      <c r="V48" s="2"/>
      <c r="W48" s="2"/>
      <c r="X48" s="54"/>
    </row>
    <row r="49" spans="1:24" ht="12.75">
      <c r="A49" s="76" t="s">
        <v>96</v>
      </c>
      <c r="B49" s="77">
        <v>63</v>
      </c>
      <c r="C49" s="78">
        <v>47.6</v>
      </c>
      <c r="D49" s="79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2"/>
      <c r="S49" s="2"/>
      <c r="T49" s="2"/>
      <c r="U49" s="2"/>
      <c r="V49" s="2"/>
      <c r="W49" s="2"/>
      <c r="X49" s="54"/>
    </row>
    <row r="50" spans="1:24" ht="12.75">
      <c r="A50" s="76" t="s">
        <v>97</v>
      </c>
      <c r="B50" s="77">
        <v>65</v>
      </c>
      <c r="C50" s="78">
        <v>44.7</v>
      </c>
      <c r="D50" s="79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2"/>
      <c r="S50" s="2"/>
      <c r="T50" s="2"/>
      <c r="U50" s="2"/>
      <c r="V50" s="2"/>
      <c r="W50" s="2"/>
      <c r="X50" s="54"/>
    </row>
    <row r="51" spans="1:24" ht="12.75">
      <c r="A51" s="76" t="s">
        <v>98</v>
      </c>
      <c r="B51" s="77">
        <v>66</v>
      </c>
      <c r="C51" s="78">
        <v>45.7</v>
      </c>
      <c r="D51" s="79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2"/>
      <c r="S51" s="2"/>
      <c r="T51" s="2"/>
      <c r="U51" s="2"/>
      <c r="V51" s="2"/>
      <c r="W51" s="2"/>
      <c r="X51" s="54"/>
    </row>
    <row r="52" spans="1:24" ht="12.75">
      <c r="A52" s="76" t="s">
        <v>99</v>
      </c>
      <c r="B52" s="77">
        <v>67</v>
      </c>
      <c r="C52" s="78">
        <v>51.2</v>
      </c>
      <c r="D52" s="79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2"/>
      <c r="S52" s="2"/>
      <c r="T52" s="2"/>
      <c r="U52" s="2"/>
      <c r="V52" s="2"/>
      <c r="W52" s="2"/>
      <c r="X52" s="54"/>
    </row>
    <row r="53" spans="1:24" ht="12.75">
      <c r="A53" s="76" t="s">
        <v>100</v>
      </c>
      <c r="B53" s="77">
        <v>69</v>
      </c>
      <c r="C53" s="78">
        <v>47.4</v>
      </c>
      <c r="D53" s="79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2"/>
      <c r="S53" s="2"/>
      <c r="T53" s="2"/>
      <c r="U53" s="2"/>
      <c r="V53" s="2"/>
      <c r="W53" s="2"/>
      <c r="X53" s="54"/>
    </row>
    <row r="54" spans="1:24" ht="12.75">
      <c r="A54" s="76" t="s">
        <v>80</v>
      </c>
      <c r="B54" s="77">
        <v>71</v>
      </c>
      <c r="C54" s="78">
        <v>43.7</v>
      </c>
      <c r="D54" s="79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2"/>
      <c r="S54" s="2"/>
      <c r="T54" s="2"/>
      <c r="U54" s="2"/>
      <c r="V54" s="2"/>
      <c r="W54" s="2"/>
      <c r="X54" s="54"/>
    </row>
    <row r="55" spans="1:24" ht="12.75">
      <c r="A55" s="76" t="s">
        <v>101</v>
      </c>
      <c r="B55" s="77">
        <v>75</v>
      </c>
      <c r="C55" s="78">
        <v>51.1</v>
      </c>
      <c r="D55" s="79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2"/>
      <c r="S55" s="2"/>
      <c r="T55" s="2"/>
      <c r="U55" s="2"/>
      <c r="V55" s="2"/>
      <c r="W55" s="2"/>
      <c r="X55" s="54"/>
    </row>
    <row r="56" spans="1:24" ht="12.75">
      <c r="A56" s="76" t="s">
        <v>102</v>
      </c>
      <c r="B56" s="77">
        <v>77</v>
      </c>
      <c r="C56" s="78">
        <v>38</v>
      </c>
      <c r="D56" s="79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2"/>
      <c r="S56" s="2"/>
      <c r="T56" s="2"/>
      <c r="U56" s="2"/>
      <c r="V56" s="2"/>
      <c r="W56" s="2"/>
      <c r="X56" s="54"/>
    </row>
    <row r="57" spans="1:24" ht="12.75">
      <c r="A57" s="76" t="s">
        <v>103</v>
      </c>
      <c r="B57" s="77">
        <v>78</v>
      </c>
      <c r="C57" s="78" t="s">
        <v>25</v>
      </c>
      <c r="D57" s="79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54"/>
      <c r="S57" s="54"/>
      <c r="T57" s="54"/>
      <c r="U57" s="54"/>
      <c r="V57" s="54"/>
      <c r="W57" s="54"/>
      <c r="X57" s="54"/>
    </row>
    <row r="58" spans="1:24" ht="12.75">
      <c r="A58" s="76" t="s">
        <v>104</v>
      </c>
      <c r="B58" s="77">
        <v>79</v>
      </c>
      <c r="C58" s="78">
        <v>42.7</v>
      </c>
      <c r="D58" s="79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54"/>
      <c r="S58" s="54"/>
      <c r="T58" s="54"/>
      <c r="U58" s="54"/>
      <c r="V58" s="54"/>
      <c r="W58" s="54"/>
      <c r="X58" s="54"/>
    </row>
    <row r="59" spans="1:24" ht="12.75">
      <c r="A59" s="76" t="s">
        <v>105</v>
      </c>
      <c r="B59" s="77">
        <v>80</v>
      </c>
      <c r="C59" s="78">
        <v>41.9</v>
      </c>
      <c r="D59" s="79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54"/>
      <c r="S59" s="54"/>
      <c r="T59" s="54"/>
      <c r="U59" s="54"/>
      <c r="V59" s="54"/>
      <c r="W59" s="54"/>
      <c r="X59" s="54"/>
    </row>
    <row r="60" spans="1:24" ht="12.75">
      <c r="A60" s="76" t="s">
        <v>82</v>
      </c>
      <c r="B60" s="77">
        <v>81</v>
      </c>
      <c r="C60" s="78">
        <v>40.5</v>
      </c>
      <c r="D60" s="79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54"/>
      <c r="S60" s="54"/>
      <c r="T60" s="54"/>
      <c r="U60" s="54"/>
      <c r="V60" s="54"/>
      <c r="W60" s="54"/>
      <c r="X60" s="54"/>
    </row>
    <row r="61" spans="1:24" ht="12.75">
      <c r="A61" s="76" t="s">
        <v>106</v>
      </c>
      <c r="B61" s="77">
        <v>85</v>
      </c>
      <c r="C61" s="78">
        <v>44.6</v>
      </c>
      <c r="D61" s="79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54"/>
      <c r="S61" s="54"/>
      <c r="T61" s="54"/>
      <c r="U61" s="54"/>
      <c r="V61" s="54"/>
      <c r="W61" s="54"/>
      <c r="X61" s="54"/>
    </row>
    <row r="62" spans="1:24" ht="12.75">
      <c r="A62" s="76" t="s">
        <v>107</v>
      </c>
      <c r="B62" s="77">
        <v>87</v>
      </c>
      <c r="C62" s="78">
        <v>45.6</v>
      </c>
      <c r="D62" s="79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54"/>
      <c r="S62" s="54"/>
      <c r="T62" s="54"/>
      <c r="U62" s="54"/>
      <c r="V62" s="54"/>
      <c r="W62" s="54"/>
      <c r="X62" s="54"/>
    </row>
    <row r="63" spans="1:24" ht="12.75">
      <c r="A63" s="76" t="s">
        <v>108</v>
      </c>
      <c r="B63" s="77">
        <v>88</v>
      </c>
      <c r="C63" s="78">
        <v>46.7</v>
      </c>
      <c r="D63" s="79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54"/>
      <c r="S63" s="54"/>
      <c r="T63" s="54"/>
      <c r="U63" s="54"/>
      <c r="V63" s="54"/>
      <c r="W63" s="54"/>
      <c r="X63" s="54"/>
    </row>
    <row r="64" spans="1:24" ht="12.75">
      <c r="A64" s="76" t="s">
        <v>109</v>
      </c>
      <c r="B64" s="77">
        <v>91</v>
      </c>
      <c r="C64" s="78">
        <v>52.2</v>
      </c>
      <c r="D64" s="79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54"/>
      <c r="S64" s="54"/>
      <c r="T64" s="54"/>
      <c r="U64" s="54"/>
      <c r="V64" s="54"/>
      <c r="W64" s="54"/>
      <c r="X64" s="54"/>
    </row>
    <row r="65" spans="1:24" ht="12.75">
      <c r="A65" s="76" t="s">
        <v>109</v>
      </c>
      <c r="B65" s="77">
        <v>91</v>
      </c>
      <c r="C65" s="78">
        <v>58.4</v>
      </c>
      <c r="D65" s="79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54"/>
      <c r="S65" s="54"/>
      <c r="T65" s="54"/>
      <c r="U65" s="54"/>
      <c r="V65" s="54"/>
      <c r="W65" s="54"/>
      <c r="X65" s="54"/>
    </row>
    <row r="66" spans="1:24" ht="12.75">
      <c r="A66" s="76" t="s">
        <v>110</v>
      </c>
      <c r="B66" s="77">
        <v>92</v>
      </c>
      <c r="C66" s="78">
        <v>49.9</v>
      </c>
      <c r="D66" s="79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54"/>
      <c r="S66" s="54"/>
      <c r="T66" s="54"/>
      <c r="U66" s="54"/>
      <c r="V66" s="54"/>
      <c r="W66" s="54"/>
      <c r="X66" s="54"/>
    </row>
    <row r="67" spans="1:24" ht="12.75">
      <c r="A67" s="76" t="s">
        <v>111</v>
      </c>
      <c r="B67" s="77">
        <v>93</v>
      </c>
      <c r="C67" s="78">
        <v>41</v>
      </c>
      <c r="D67" s="79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54"/>
      <c r="S67" s="54"/>
      <c r="T67" s="54"/>
      <c r="U67" s="54"/>
      <c r="V67" s="54"/>
      <c r="W67" s="54"/>
      <c r="X67" s="54"/>
    </row>
    <row r="68" spans="1:24" ht="12.75">
      <c r="A68" s="76" t="s">
        <v>112</v>
      </c>
      <c r="B68" s="77">
        <v>95</v>
      </c>
      <c r="C68" s="78">
        <v>40</v>
      </c>
      <c r="D68" s="79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54"/>
      <c r="S68" s="54"/>
      <c r="T68" s="54"/>
      <c r="U68" s="54"/>
      <c r="V68" s="54"/>
      <c r="W68" s="54"/>
      <c r="X68" s="54"/>
    </row>
    <row r="69" spans="1:24" ht="12.75">
      <c r="A69" s="76" t="s">
        <v>113</v>
      </c>
      <c r="B69" s="77">
        <v>96</v>
      </c>
      <c r="C69" s="78">
        <v>55.5</v>
      </c>
      <c r="D69" s="79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54"/>
      <c r="S69" s="54"/>
      <c r="T69" s="54"/>
      <c r="U69" s="54"/>
      <c r="V69" s="54"/>
      <c r="W69" s="54"/>
      <c r="X69" s="54"/>
    </row>
    <row r="70" spans="1:24" ht="12.75">
      <c r="A70" s="76" t="s">
        <v>114</v>
      </c>
      <c r="B70" s="75">
        <v>113</v>
      </c>
      <c r="C70" s="78">
        <v>48.9</v>
      </c>
      <c r="D70" s="79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54"/>
      <c r="S70" s="54"/>
      <c r="T70" s="54"/>
      <c r="U70" s="54"/>
      <c r="V70" s="54"/>
      <c r="W70" s="54"/>
      <c r="X70" s="54"/>
    </row>
    <row r="71" spans="1:24" ht="12.75">
      <c r="A71" s="76" t="s">
        <v>84</v>
      </c>
      <c r="B71" s="84">
        <v>114</v>
      </c>
      <c r="C71" s="78">
        <v>46.2</v>
      </c>
      <c r="D71" s="79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54"/>
      <c r="S71" s="54"/>
      <c r="T71" s="54"/>
      <c r="U71" s="54"/>
      <c r="V71" s="54"/>
      <c r="W71" s="54"/>
      <c r="X71" s="54"/>
    </row>
    <row r="72" spans="1:24" ht="12.75">
      <c r="A72" s="76" t="s">
        <v>86</v>
      </c>
      <c r="B72" s="84">
        <v>115</v>
      </c>
      <c r="C72" s="78">
        <v>40.7</v>
      </c>
      <c r="D72" s="79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54"/>
      <c r="S72" s="54"/>
      <c r="T72" s="54"/>
      <c r="U72" s="54"/>
      <c r="V72" s="54"/>
      <c r="W72" s="54"/>
      <c r="X72" s="54"/>
    </row>
    <row r="73" spans="1:24" ht="12.75">
      <c r="A73" s="76" t="s">
        <v>87</v>
      </c>
      <c r="B73" s="84">
        <v>116</v>
      </c>
      <c r="C73" s="78">
        <v>36.2</v>
      </c>
      <c r="D73" s="79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54"/>
      <c r="S73" s="54"/>
      <c r="T73" s="54"/>
      <c r="U73" s="54"/>
      <c r="V73" s="54"/>
      <c r="W73" s="54"/>
      <c r="X73" s="54"/>
    </row>
    <row r="74" spans="1:24" ht="12.75">
      <c r="A74" s="76" t="s">
        <v>115</v>
      </c>
      <c r="B74" s="84">
        <v>117</v>
      </c>
      <c r="C74" s="78">
        <v>39.4</v>
      </c>
      <c r="D74" s="79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54"/>
      <c r="S74" s="54"/>
      <c r="T74" s="54"/>
      <c r="U74" s="54"/>
      <c r="V74" s="54"/>
      <c r="W74" s="54"/>
      <c r="X74" s="54"/>
    </row>
  </sheetData>
  <mergeCells count="9">
    <mergeCell ref="V11:W11"/>
    <mergeCell ref="B1:Q1"/>
    <mergeCell ref="R10:S10"/>
    <mergeCell ref="A11:A12"/>
    <mergeCell ref="B11:B12"/>
    <mergeCell ref="E11:E12"/>
    <mergeCell ref="F11:F12"/>
    <mergeCell ref="G11:Q11"/>
    <mergeCell ref="R11:S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1"/>
  <sheetViews>
    <sheetView workbookViewId="0" topLeftCell="A1">
      <selection activeCell="B6" sqref="B6"/>
    </sheetView>
  </sheetViews>
  <sheetFormatPr defaultColWidth="9.140625" defaultRowHeight="12.75"/>
  <sheetData>
    <row r="1" spans="1:16" ht="12.75">
      <c r="A1" s="21"/>
      <c r="B1" s="22"/>
      <c r="C1" s="22"/>
      <c r="D1" s="22"/>
      <c r="E1" s="22"/>
      <c r="F1" s="22"/>
      <c r="G1" s="22"/>
      <c r="H1" s="23"/>
      <c r="I1" s="24"/>
      <c r="J1" s="24"/>
      <c r="K1" s="24"/>
      <c r="L1" s="24"/>
      <c r="M1" s="24"/>
      <c r="N1" s="24"/>
      <c r="O1" s="24"/>
      <c r="P1" s="24"/>
    </row>
    <row r="2" spans="1:16" ht="2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4"/>
      <c r="N2" s="24"/>
      <c r="O2" s="24"/>
      <c r="P2" s="24"/>
    </row>
    <row r="3" spans="1:16" ht="12.75">
      <c r="A3" s="24"/>
      <c r="B3" s="26"/>
      <c r="C3" s="24"/>
      <c r="D3" s="26"/>
      <c r="E3" s="24"/>
      <c r="F3" s="24"/>
      <c r="G3" s="24"/>
      <c r="H3" s="23"/>
      <c r="I3" s="24"/>
      <c r="J3" s="24"/>
      <c r="K3" s="24"/>
      <c r="L3" s="24"/>
      <c r="M3" s="24"/>
      <c r="N3" s="24"/>
      <c r="O3" s="24"/>
      <c r="P3" s="24"/>
    </row>
    <row r="4" spans="1:16" ht="12.75">
      <c r="A4" s="24"/>
      <c r="B4" s="24"/>
      <c r="C4" s="27" t="s">
        <v>1</v>
      </c>
      <c r="D4" s="28" t="s">
        <v>2</v>
      </c>
      <c r="E4" s="29"/>
      <c r="F4" s="30"/>
      <c r="G4" s="24"/>
      <c r="H4" s="23"/>
      <c r="I4" s="24"/>
      <c r="J4" s="24"/>
      <c r="K4" s="24"/>
      <c r="L4" s="24"/>
      <c r="M4" s="24"/>
      <c r="N4" s="24"/>
      <c r="O4" s="24"/>
      <c r="P4" s="24"/>
    </row>
    <row r="5" spans="1:16" ht="12.75">
      <c r="A5" s="24"/>
      <c r="B5" s="24"/>
      <c r="C5" s="24"/>
      <c r="D5" s="26"/>
      <c r="E5" s="24"/>
      <c r="F5" s="26"/>
      <c r="G5" s="24"/>
      <c r="H5" s="23"/>
      <c r="I5" s="24"/>
      <c r="J5" s="24"/>
      <c r="K5" s="24"/>
      <c r="L5" s="24"/>
      <c r="M5" s="24"/>
      <c r="N5" s="24"/>
      <c r="O5" s="24"/>
      <c r="P5" s="24"/>
    </row>
    <row r="6" spans="1:16" ht="12.75">
      <c r="A6" s="24"/>
      <c r="B6" s="24"/>
      <c r="C6" s="31" t="s">
        <v>3</v>
      </c>
      <c r="D6" s="32" t="s">
        <v>4</v>
      </c>
      <c r="E6" s="33"/>
      <c r="F6" s="34"/>
      <c r="G6" s="24"/>
      <c r="H6" s="23"/>
      <c r="I6" s="24"/>
      <c r="J6" s="24"/>
      <c r="K6" s="24"/>
      <c r="L6" s="24"/>
      <c r="M6" s="24"/>
      <c r="N6" s="24"/>
      <c r="O6" s="24"/>
      <c r="P6" s="24"/>
    </row>
    <row r="7" spans="1:16" ht="12.75">
      <c r="A7" s="24"/>
      <c r="B7" s="24"/>
      <c r="C7" s="27"/>
      <c r="D7" s="26"/>
      <c r="E7" s="24"/>
      <c r="F7" s="26"/>
      <c r="G7" s="24"/>
      <c r="H7" s="23"/>
      <c r="I7" s="24"/>
      <c r="J7" s="24"/>
      <c r="K7" s="24"/>
      <c r="L7" s="24"/>
      <c r="M7" s="24"/>
      <c r="N7" s="24"/>
      <c r="O7" s="24"/>
      <c r="P7" s="24"/>
    </row>
    <row r="8" spans="1:16" ht="12.75">
      <c r="A8" s="24"/>
      <c r="B8" s="24"/>
      <c r="C8" s="31" t="s">
        <v>5</v>
      </c>
      <c r="D8" s="35" t="s">
        <v>26</v>
      </c>
      <c r="E8" s="33"/>
      <c r="F8" s="34"/>
      <c r="G8" s="24"/>
      <c r="H8" s="23"/>
      <c r="I8" s="24"/>
      <c r="J8" s="24"/>
      <c r="K8" s="24"/>
      <c r="L8" s="24"/>
      <c r="M8" s="24"/>
      <c r="N8" s="24"/>
      <c r="O8" s="24"/>
      <c r="P8" s="24"/>
    </row>
    <row r="9" spans="1:16" ht="12.75">
      <c r="A9" s="24"/>
      <c r="B9" s="24"/>
      <c r="C9" s="31"/>
      <c r="D9" s="36"/>
      <c r="E9" s="37"/>
      <c r="F9" s="26"/>
      <c r="G9" s="24"/>
      <c r="H9" s="23"/>
      <c r="I9" s="24"/>
      <c r="J9" s="24"/>
      <c r="K9" s="24"/>
      <c r="L9" s="24"/>
      <c r="M9" s="24"/>
      <c r="N9" s="24"/>
      <c r="O9" s="24"/>
      <c r="P9" s="24"/>
    </row>
    <row r="10" spans="1:16" ht="12.75">
      <c r="A10" s="24"/>
      <c r="B10" s="24"/>
      <c r="C10" s="31" t="s">
        <v>27</v>
      </c>
      <c r="D10" s="32"/>
      <c r="E10" s="33"/>
      <c r="F10" s="34"/>
      <c r="G10" s="24"/>
      <c r="H10" s="23"/>
      <c r="I10" s="24"/>
      <c r="J10" s="24"/>
      <c r="K10" s="24"/>
      <c r="L10" s="24"/>
      <c r="M10" s="24"/>
      <c r="N10" s="24"/>
      <c r="O10" s="24"/>
      <c r="P10" s="24"/>
    </row>
    <row r="11" spans="1:16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12.75">
      <c r="A12" s="38" t="s">
        <v>28</v>
      </c>
      <c r="B12" s="39" t="s">
        <v>29</v>
      </c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24"/>
      <c r="N12" s="24"/>
      <c r="O12" s="24"/>
      <c r="P12" s="24"/>
    </row>
    <row r="13" spans="1:16" ht="12.75">
      <c r="A13" s="42"/>
      <c r="B13" s="43" t="s">
        <v>30</v>
      </c>
      <c r="C13" s="44" t="s">
        <v>31</v>
      </c>
      <c r="D13" s="44" t="s">
        <v>10</v>
      </c>
      <c r="E13" s="44" t="s">
        <v>11</v>
      </c>
      <c r="F13" s="44" t="s">
        <v>12</v>
      </c>
      <c r="G13" s="44" t="s">
        <v>13</v>
      </c>
      <c r="H13" s="44" t="s">
        <v>14</v>
      </c>
      <c r="I13" s="44" t="s">
        <v>32</v>
      </c>
      <c r="J13" s="44" t="s">
        <v>33</v>
      </c>
      <c r="K13" s="44" t="s">
        <v>34</v>
      </c>
      <c r="L13" s="44" t="s">
        <v>35</v>
      </c>
      <c r="M13" s="45" t="s">
        <v>36</v>
      </c>
      <c r="N13" s="45" t="s">
        <v>37</v>
      </c>
      <c r="O13" s="24"/>
      <c r="P13" s="24"/>
    </row>
    <row r="14" spans="1:16" ht="12.75">
      <c r="A14" s="46">
        <v>1</v>
      </c>
      <c r="B14" s="47">
        <f>'[1]Jan'!H17</f>
        <v>0</v>
      </c>
      <c r="C14" s="47">
        <f>'[1]Feb'!H17</f>
        <v>0</v>
      </c>
      <c r="D14" s="47">
        <f>'[1]Mar'!H17</f>
        <v>0</v>
      </c>
      <c r="E14" s="47">
        <f>'[1]Apr'!H17</f>
        <v>0</v>
      </c>
      <c r="F14" s="47">
        <f>'[1]May'!H17</f>
        <v>0</v>
      </c>
      <c r="G14" s="47">
        <f>'[1]Jun'!H17</f>
        <v>0</v>
      </c>
      <c r="H14" s="47">
        <f>'[1]Jul'!H17</f>
        <v>0</v>
      </c>
      <c r="I14" s="47">
        <f>'[1]Aug'!H17</f>
        <v>0</v>
      </c>
      <c r="J14" s="47">
        <f>'[1]Sept'!H17</f>
        <v>0</v>
      </c>
      <c r="K14" s="47">
        <f>'[1]OctNov'!H17</f>
        <v>0</v>
      </c>
      <c r="L14" s="47">
        <f>'[1]Dec'!H17</f>
        <v>0</v>
      </c>
      <c r="M14" s="48">
        <f>AVERAGE(B14:L14)</f>
        <v>0</v>
      </c>
      <c r="N14" s="48">
        <f>M14*0.87</f>
        <v>0</v>
      </c>
      <c r="O14" s="24"/>
      <c r="P14" s="24"/>
    </row>
    <row r="15" spans="1:16" ht="12.75">
      <c r="A15" s="46">
        <v>2</v>
      </c>
      <c r="B15" s="47">
        <f>'[1]Jan'!H18</f>
        <v>0</v>
      </c>
      <c r="C15" s="47">
        <f>'[1]Feb'!H18</f>
        <v>0</v>
      </c>
      <c r="D15" s="47">
        <f>'[1]Mar'!H18</f>
        <v>0</v>
      </c>
      <c r="E15" s="47">
        <f>'[1]Apr'!H18</f>
        <v>0</v>
      </c>
      <c r="F15" s="47">
        <f>'[1]May'!H18</f>
        <v>0</v>
      </c>
      <c r="G15" s="47">
        <f>'[1]Jun'!H18</f>
        <v>0</v>
      </c>
      <c r="H15" s="47">
        <f>'[1]Jul'!H18</f>
        <v>0</v>
      </c>
      <c r="I15" s="47">
        <f>'[1]Aug'!H18</f>
        <v>0</v>
      </c>
      <c r="J15" s="47">
        <f>'[1]Sept'!H18</f>
        <v>0</v>
      </c>
      <c r="K15" s="47">
        <f>'[1]OctNov'!H18</f>
        <v>0</v>
      </c>
      <c r="L15" s="47">
        <f>'[1]Dec'!H18</f>
        <v>0</v>
      </c>
      <c r="M15" s="48">
        <f aca="true" t="shared" si="0" ref="M15:M78">AVERAGE(B15:L15)</f>
        <v>0</v>
      </c>
      <c r="N15" s="48">
        <f aca="true" t="shared" si="1" ref="N15:N78">M15*0.87</f>
        <v>0</v>
      </c>
      <c r="O15" s="24"/>
      <c r="P15" s="24"/>
    </row>
    <row r="16" spans="1:16" ht="12.75">
      <c r="A16" s="46">
        <v>3</v>
      </c>
      <c r="B16" s="47">
        <f>'[1]Jan'!H19</f>
        <v>0</v>
      </c>
      <c r="C16" s="47">
        <f>'[1]Feb'!H19</f>
        <v>0</v>
      </c>
      <c r="D16" s="47">
        <f>'[1]Mar'!H19</f>
        <v>0</v>
      </c>
      <c r="E16" s="47">
        <f>'[1]Apr'!H19</f>
        <v>0</v>
      </c>
      <c r="F16" s="47" t="str">
        <f>'[1]May'!H19</f>
        <v> </v>
      </c>
      <c r="G16" s="47">
        <f>'[1]Jun'!H19</f>
        <v>0</v>
      </c>
      <c r="H16" s="47">
        <f>'[1]Jul'!H19</f>
        <v>0</v>
      </c>
      <c r="I16" s="47">
        <f>'[1]Aug'!H19</f>
        <v>0</v>
      </c>
      <c r="J16" s="47">
        <f>'[1]Sept'!H19</f>
        <v>0</v>
      </c>
      <c r="K16" s="47">
        <f>'[1]OctNov'!H19</f>
        <v>0</v>
      </c>
      <c r="L16" s="47">
        <f>'[1]Dec'!H19</f>
        <v>0</v>
      </c>
      <c r="M16" s="48">
        <f t="shared" si="0"/>
        <v>0</v>
      </c>
      <c r="N16" s="48">
        <f t="shared" si="1"/>
        <v>0</v>
      </c>
      <c r="O16" s="24"/>
      <c r="P16" s="24"/>
    </row>
    <row r="17" spans="1:16" ht="12.75">
      <c r="A17" s="46">
        <v>4</v>
      </c>
      <c r="B17" s="47">
        <f>'[1]Jan'!H20</f>
        <v>0</v>
      </c>
      <c r="C17" s="47">
        <f>'[1]Feb'!H20</f>
        <v>0</v>
      </c>
      <c r="D17" s="47">
        <f>'[1]Mar'!H20</f>
        <v>0</v>
      </c>
      <c r="E17" s="49">
        <f>'[1]Apr'!H20</f>
        <v>0</v>
      </c>
      <c r="F17" s="49">
        <f>'[1]May'!H20</f>
        <v>0</v>
      </c>
      <c r="G17" s="49">
        <f>'[1]Jun'!H20</f>
        <v>0</v>
      </c>
      <c r="H17" s="49">
        <f>'[1]Jul'!H20</f>
        <v>0</v>
      </c>
      <c r="I17" s="49">
        <f>'[1]Aug'!H20</f>
        <v>0</v>
      </c>
      <c r="J17" s="49">
        <f>'[1]Sept'!H20</f>
        <v>0</v>
      </c>
      <c r="K17" s="49">
        <f>'[1]OctNov'!H20</f>
        <v>0</v>
      </c>
      <c r="L17" s="49">
        <f>'[1]Dec'!H20</f>
        <v>0</v>
      </c>
      <c r="M17" s="48">
        <f t="shared" si="0"/>
        <v>0</v>
      </c>
      <c r="N17" s="48">
        <f t="shared" si="1"/>
        <v>0</v>
      </c>
      <c r="O17" s="24"/>
      <c r="P17" s="24"/>
    </row>
    <row r="18" spans="1:16" ht="12.75">
      <c r="A18" s="46">
        <v>6</v>
      </c>
      <c r="B18" s="47">
        <f>'[1]Jan'!H21</f>
        <v>0</v>
      </c>
      <c r="C18" s="47">
        <f>'[1]Feb'!H21</f>
        <v>0</v>
      </c>
      <c r="D18" s="47">
        <f>'[1]Mar'!H21</f>
        <v>0</v>
      </c>
      <c r="E18" s="47">
        <f>'[1]Apr'!H21</f>
        <v>0</v>
      </c>
      <c r="F18" s="47">
        <f>'[1]May'!H21</f>
        <v>0</v>
      </c>
      <c r="G18" s="47">
        <f>'[1]Jun'!H21</f>
        <v>0</v>
      </c>
      <c r="H18" s="47">
        <f>'[1]Jul'!H21</f>
        <v>0</v>
      </c>
      <c r="I18" s="47">
        <f>'[1]Aug'!H21</f>
        <v>0</v>
      </c>
      <c r="J18" s="47">
        <f>'[1]Sept'!H21</f>
        <v>0</v>
      </c>
      <c r="K18" s="47">
        <f>'[1]OctNov'!H21</f>
        <v>0</v>
      </c>
      <c r="L18" s="47">
        <f>'[1]Dec'!H21</f>
        <v>0</v>
      </c>
      <c r="M18" s="48">
        <f t="shared" si="0"/>
        <v>0</v>
      </c>
      <c r="N18" s="48">
        <f t="shared" si="1"/>
        <v>0</v>
      </c>
      <c r="O18" s="24"/>
      <c r="P18" s="24"/>
    </row>
    <row r="19" spans="1:16" ht="12.75">
      <c r="A19" s="46">
        <v>7</v>
      </c>
      <c r="B19" s="47" t="str">
        <f>'[1]Jan'!H22</f>
        <v>Results ug/cu m</v>
      </c>
      <c r="C19" s="47" t="str">
        <f>'[1]Feb'!H22</f>
        <v>Results ug/cu m</v>
      </c>
      <c r="D19" s="47" t="str">
        <f>'[1]Mar'!H22</f>
        <v>Results ug/cu m</v>
      </c>
      <c r="E19" s="47" t="str">
        <f>'[1]Apr'!H22</f>
        <v>Results ug/cu m</v>
      </c>
      <c r="F19" s="47" t="str">
        <f>'[1]May'!H22</f>
        <v>Results ug/cu m</v>
      </c>
      <c r="G19" s="47" t="str">
        <f>'[1]Jun'!H22</f>
        <v>Results ug/cu m</v>
      </c>
      <c r="H19" s="47" t="str">
        <f>'[1]Jul'!H22</f>
        <v>Results ug/cu m</v>
      </c>
      <c r="I19" s="47" t="str">
        <f>'[1]Aug'!H22</f>
        <v>Results ug/cu m</v>
      </c>
      <c r="J19" s="47" t="str">
        <f>'[1]Sept'!H22</f>
        <v>Results ug/cu m</v>
      </c>
      <c r="K19" s="47" t="str">
        <f>'[1]OctNov'!H22</f>
        <v>Results ug/cu m</v>
      </c>
      <c r="L19" s="47" t="str">
        <f>'[1]Dec'!H22</f>
        <v>Results ug/cu m</v>
      </c>
      <c r="M19" s="48" t="e">
        <f t="shared" si="0"/>
        <v>#DIV/0!</v>
      </c>
      <c r="N19" s="48" t="e">
        <f t="shared" si="1"/>
        <v>#DIV/0!</v>
      </c>
      <c r="O19" s="24"/>
      <c r="P19" s="24"/>
    </row>
    <row r="20" spans="1:16" ht="12.75">
      <c r="A20" s="46">
        <v>8</v>
      </c>
      <c r="B20" s="47">
        <f>'[1]Jan'!H23</f>
        <v>0</v>
      </c>
      <c r="C20" s="47">
        <f>'[1]Feb'!H23</f>
        <v>0</v>
      </c>
      <c r="D20" s="47">
        <f>'[1]Mar'!H23</f>
        <v>0</v>
      </c>
      <c r="E20" s="49">
        <f>'[1]Apr'!H23</f>
        <v>0</v>
      </c>
      <c r="F20" s="49">
        <f>'[1]May'!H23</f>
        <v>0</v>
      </c>
      <c r="G20" s="49">
        <f>'[1]Jun'!H23</f>
        <v>0</v>
      </c>
      <c r="H20" s="49">
        <f>'[1]Jul'!H23</f>
        <v>0</v>
      </c>
      <c r="I20" s="49">
        <f>'[1]Aug'!H23</f>
        <v>0</v>
      </c>
      <c r="J20" s="49">
        <f>'[1]Sept'!H23</f>
        <v>0</v>
      </c>
      <c r="K20" s="49">
        <f>'[1]OctNov'!H23</f>
        <v>0</v>
      </c>
      <c r="L20" s="49">
        <f>'[1]Dec'!H23</f>
        <v>0</v>
      </c>
      <c r="M20" s="48">
        <f t="shared" si="0"/>
        <v>0</v>
      </c>
      <c r="N20" s="48">
        <f t="shared" si="1"/>
        <v>0</v>
      </c>
      <c r="O20" s="24"/>
      <c r="P20" s="24"/>
    </row>
    <row r="21" spans="1:16" ht="12.75">
      <c r="A21" s="46">
        <v>9</v>
      </c>
      <c r="B21" s="47">
        <f>'[1]Jan'!H24</f>
        <v>59.9</v>
      </c>
      <c r="C21" s="47">
        <f>'[1]Feb'!H24</f>
        <v>42.6</v>
      </c>
      <c r="D21" s="47">
        <f>'[1]Mar'!H24</f>
        <v>40.8</v>
      </c>
      <c r="E21" s="47">
        <f>'[1]Apr'!H24</f>
        <v>28.7</v>
      </c>
      <c r="F21" s="47">
        <f>'[1]May'!H24</f>
        <v>37.3</v>
      </c>
      <c r="G21" s="47">
        <f>'[1]Jun'!H24</f>
        <v>25.4</v>
      </c>
      <c r="H21" s="47">
        <f>'[1]Jul'!H24</f>
        <v>31.9</v>
      </c>
      <c r="I21" s="47">
        <f>'[1]Aug'!H24</f>
        <v>44.3</v>
      </c>
      <c r="J21" s="47">
        <f>'[1]Sept'!H24</f>
        <v>39.2</v>
      </c>
      <c r="K21" s="47">
        <f>'[1]OctNov'!H24</f>
        <v>24.6</v>
      </c>
      <c r="L21" s="47">
        <f>'[1]Dec'!H24</f>
        <v>53.6</v>
      </c>
      <c r="M21" s="48">
        <f t="shared" si="0"/>
        <v>38.936363636363645</v>
      </c>
      <c r="N21" s="48">
        <f t="shared" si="1"/>
        <v>33.87463636363637</v>
      </c>
      <c r="O21" s="24"/>
      <c r="P21" s="24"/>
    </row>
    <row r="22" spans="1:16" ht="12.75">
      <c r="A22" s="46">
        <v>12</v>
      </c>
      <c r="B22" s="47">
        <f>'[1]Jan'!H25</f>
        <v>45.7</v>
      </c>
      <c r="C22" s="47">
        <f>'[1]Feb'!H25</f>
        <v>33.8</v>
      </c>
      <c r="D22" s="47">
        <f>'[1]Mar'!H25</f>
        <v>41.2</v>
      </c>
      <c r="E22" s="47">
        <f>'[1]Apr'!H25</f>
        <v>19.4</v>
      </c>
      <c r="F22" s="47">
        <f>'[1]May'!H25</f>
        <v>33</v>
      </c>
      <c r="G22" s="47">
        <f>'[1]Jun'!H25</f>
        <v>26.3</v>
      </c>
      <c r="H22" s="47">
        <f>'[1]Jul'!H25</f>
        <v>30.6</v>
      </c>
      <c r="I22" s="47">
        <f>'[1]Aug'!H25</f>
        <v>34.3</v>
      </c>
      <c r="J22" s="47">
        <f>'[1]Sept'!H25</f>
        <v>31.9</v>
      </c>
      <c r="K22" s="47">
        <f>'[1]OctNov'!H25</f>
        <v>27.1</v>
      </c>
      <c r="L22" s="47">
        <f>'[1]Dec'!H25</f>
        <v>37.9</v>
      </c>
      <c r="M22" s="48">
        <f t="shared" si="0"/>
        <v>32.836363636363636</v>
      </c>
      <c r="N22" s="48">
        <f t="shared" si="1"/>
        <v>28.567636363636364</v>
      </c>
      <c r="O22" s="24"/>
      <c r="P22" s="24"/>
    </row>
    <row r="23" spans="1:16" ht="12.75">
      <c r="A23" s="46">
        <v>13</v>
      </c>
      <c r="B23" s="47">
        <f>'[1]Jan'!H26</f>
        <v>62.2</v>
      </c>
      <c r="C23" s="47">
        <f>'[1]Feb'!H26</f>
        <v>38.4</v>
      </c>
      <c r="D23" s="47">
        <f>'[1]Mar'!H26</f>
        <v>40.7</v>
      </c>
      <c r="E23" s="47">
        <f>'[1]Apr'!H26</f>
        <v>28.9</v>
      </c>
      <c r="F23" s="47">
        <f>'[1]May'!H26</f>
        <v>24.8</v>
      </c>
      <c r="G23" s="47">
        <f>'[1]Jun'!H26</f>
        <v>31.3</v>
      </c>
      <c r="H23" s="47">
        <f>'[1]Jul'!H26</f>
        <v>31.5</v>
      </c>
      <c r="I23" s="47">
        <f>'[1]Aug'!H26</f>
        <v>33</v>
      </c>
      <c r="J23" s="47">
        <f>'[1]Sept'!H26</f>
        <v>38</v>
      </c>
      <c r="K23" s="47">
        <f>'[1]OctNov'!H26</f>
        <v>28.7</v>
      </c>
      <c r="L23" s="47">
        <f>'[1]Dec'!H26</f>
        <v>40.3</v>
      </c>
      <c r="M23" s="48">
        <f t="shared" si="0"/>
        <v>36.16363636363637</v>
      </c>
      <c r="N23" s="48">
        <f t="shared" si="1"/>
        <v>31.462363636363644</v>
      </c>
      <c r="O23" s="24"/>
      <c r="P23" s="24"/>
    </row>
    <row r="24" spans="1:16" ht="12.75">
      <c r="A24" s="46">
        <v>14</v>
      </c>
      <c r="B24" s="47">
        <f>'[1]Jan'!H27</f>
        <v>50</v>
      </c>
      <c r="C24" s="47">
        <f>'[1]Feb'!H27</f>
        <v>38.9</v>
      </c>
      <c r="D24" s="47" t="str">
        <f>'[1]Mar'!H27</f>
        <v>I/S</v>
      </c>
      <c r="E24" s="47" t="str">
        <f>'[1]Apr'!H27</f>
        <v>N/A</v>
      </c>
      <c r="F24" s="47" t="str">
        <f>'[1]May'!H27</f>
        <v>N/A</v>
      </c>
      <c r="G24" s="47" t="str">
        <f>'[1]Jun'!H27</f>
        <v>N/A</v>
      </c>
      <c r="H24" s="47" t="str">
        <f>'[1]Jul'!H27</f>
        <v>N/A</v>
      </c>
      <c r="I24" s="47" t="str">
        <f>'[1]Aug'!H27</f>
        <v>N/A</v>
      </c>
      <c r="J24" s="47" t="str">
        <f>'[1]Sept'!H27</f>
        <v>N/A</v>
      </c>
      <c r="K24" s="47" t="str">
        <f>'[1]OctNov'!H27</f>
        <v>N/A</v>
      </c>
      <c r="L24" s="47" t="str">
        <f>'[1]Dec'!H27</f>
        <v>N/A</v>
      </c>
      <c r="M24" s="48">
        <f t="shared" si="0"/>
        <v>44.45</v>
      </c>
      <c r="N24" s="48">
        <f t="shared" si="1"/>
        <v>38.6715</v>
      </c>
      <c r="O24" s="24"/>
      <c r="P24" s="24"/>
    </row>
    <row r="25" spans="1:16" ht="12.75">
      <c r="A25" s="46">
        <v>15</v>
      </c>
      <c r="B25" s="47">
        <f>'[1]Jan'!H28</f>
        <v>58.1</v>
      </c>
      <c r="C25" s="47">
        <f>'[1]Feb'!H28</f>
        <v>37.6</v>
      </c>
      <c r="D25" s="47">
        <f>'[1]Mar'!H28</f>
        <v>42.9</v>
      </c>
      <c r="E25" s="49">
        <f>'[1]Apr'!H28</f>
        <v>28.6</v>
      </c>
      <c r="F25" s="49">
        <f>'[1]May'!H28</f>
        <v>28</v>
      </c>
      <c r="G25" s="49">
        <f>'[1]Jun'!H28</f>
        <v>33</v>
      </c>
      <c r="H25" s="49">
        <f>'[1]Jul'!H28</f>
        <v>28.9</v>
      </c>
      <c r="I25" s="49">
        <f>'[1]Aug'!H28</f>
        <v>34</v>
      </c>
      <c r="J25" s="49">
        <f>'[1]Sept'!H28</f>
        <v>41.1</v>
      </c>
      <c r="K25" s="49">
        <f>'[1]OctNov'!H28</f>
        <v>32.2</v>
      </c>
      <c r="L25" s="49">
        <f>'[1]Dec'!H28</f>
        <v>39.9</v>
      </c>
      <c r="M25" s="48">
        <f t="shared" si="0"/>
        <v>36.75454545454545</v>
      </c>
      <c r="N25" s="48">
        <f t="shared" si="1"/>
        <v>31.97645454545454</v>
      </c>
      <c r="O25" s="24"/>
      <c r="P25" s="24"/>
    </row>
    <row r="26" spans="1:16" ht="12.75">
      <c r="A26" s="46">
        <v>16</v>
      </c>
      <c r="B26" s="47">
        <f>'[1]Jan'!H29</f>
        <v>59.1</v>
      </c>
      <c r="C26" s="47">
        <f>'[1]Feb'!H29</f>
        <v>36.3</v>
      </c>
      <c r="D26" s="47">
        <f>'[1]Mar'!H29</f>
        <v>37</v>
      </c>
      <c r="E26" s="47">
        <f>'[1]Apr'!H29</f>
        <v>30.3</v>
      </c>
      <c r="F26" s="47">
        <f>'[1]May'!H29</f>
        <v>46.1</v>
      </c>
      <c r="G26" s="47">
        <f>'[1]Jun'!H29</f>
        <v>35</v>
      </c>
      <c r="H26" s="47">
        <f>'[1]Jul'!H29</f>
        <v>37.7</v>
      </c>
      <c r="I26" s="47">
        <f>'[1]Aug'!H29</f>
        <v>43.8</v>
      </c>
      <c r="J26" s="47">
        <f>'[1]Sept'!H29</f>
        <v>42.3</v>
      </c>
      <c r="K26" s="47">
        <f>'[1]OctNov'!H29</f>
        <v>37.4</v>
      </c>
      <c r="L26" s="47">
        <f>'[1]Dec'!H29</f>
        <v>47.8</v>
      </c>
      <c r="M26" s="48">
        <f t="shared" si="0"/>
        <v>41.163636363636364</v>
      </c>
      <c r="N26" s="48">
        <f t="shared" si="1"/>
        <v>35.812363636363635</v>
      </c>
      <c r="O26" s="24"/>
      <c r="P26" s="24"/>
    </row>
    <row r="27" spans="1:16" ht="12.75">
      <c r="A27" s="46">
        <v>20</v>
      </c>
      <c r="B27" s="47">
        <f>'[1]Jan'!H30</f>
        <v>62.3</v>
      </c>
      <c r="C27" s="47">
        <f>'[1]Feb'!H30</f>
        <v>45.6</v>
      </c>
      <c r="D27" s="47" t="str">
        <f>'[1]Mar'!H30</f>
        <v>I/S</v>
      </c>
      <c r="E27" s="47" t="str">
        <f>'[1]Apr'!H30</f>
        <v>N/A</v>
      </c>
      <c r="F27" s="47" t="str">
        <f>'[1]May'!H30</f>
        <v>N/A</v>
      </c>
      <c r="G27" s="47" t="str">
        <f>'[1]Jun'!H30</f>
        <v>N/A</v>
      </c>
      <c r="H27" s="47" t="str">
        <f>'[1]Jul'!H30</f>
        <v>N/A</v>
      </c>
      <c r="I27" s="47" t="str">
        <f>'[1]Aug'!H30</f>
        <v>N/A</v>
      </c>
      <c r="J27" s="47" t="str">
        <f>'[1]Sept'!H30</f>
        <v>N/A</v>
      </c>
      <c r="K27" s="47" t="str">
        <f>'[1]OctNov'!H30</f>
        <v>N/A</v>
      </c>
      <c r="L27" s="47" t="str">
        <f>'[1]Dec'!H30</f>
        <v>N/A</v>
      </c>
      <c r="M27" s="48">
        <f t="shared" si="0"/>
        <v>53.95</v>
      </c>
      <c r="N27" s="48">
        <f t="shared" si="1"/>
        <v>46.9365</v>
      </c>
      <c r="O27" s="24"/>
      <c r="P27" s="24"/>
    </row>
    <row r="28" spans="1:16" ht="12.75">
      <c r="A28" s="46">
        <v>22</v>
      </c>
      <c r="B28" s="47">
        <f>'[1]Jan'!H31</f>
        <v>66.7</v>
      </c>
      <c r="C28" s="47">
        <f>'[1]Feb'!H31</f>
        <v>44.9</v>
      </c>
      <c r="D28" s="47">
        <f>'[1]Mar'!H31</f>
        <v>60.1</v>
      </c>
      <c r="E28" s="47">
        <f>'[1]Apr'!H31</f>
        <v>40.7</v>
      </c>
      <c r="F28" s="47">
        <f>'[1]May'!H31</f>
        <v>31.7</v>
      </c>
      <c r="G28" s="47">
        <f>'[1]Jun'!H31</f>
        <v>40.8</v>
      </c>
      <c r="H28" s="47">
        <f>'[1]Jul'!H31</f>
        <v>31.9</v>
      </c>
      <c r="I28" s="47">
        <f>'[1]Aug'!H31</f>
        <v>40.5</v>
      </c>
      <c r="J28" s="47">
        <f>'[1]Sept'!H31</f>
        <v>54</v>
      </c>
      <c r="K28" s="47">
        <f>'[1]OctNov'!H31</f>
        <v>46.7</v>
      </c>
      <c r="L28" s="47">
        <f>'[1]Dec'!H31</f>
        <v>50.3</v>
      </c>
      <c r="M28" s="48">
        <f t="shared" si="0"/>
        <v>46.209090909090904</v>
      </c>
      <c r="N28" s="48">
        <f t="shared" si="1"/>
        <v>40.20190909090908</v>
      </c>
      <c r="O28" s="24"/>
      <c r="P28" s="24"/>
    </row>
    <row r="29" spans="1:16" ht="12.75">
      <c r="A29" s="46">
        <v>23</v>
      </c>
      <c r="B29" s="47">
        <f>'[1]Jan'!H32</f>
        <v>55.6</v>
      </c>
      <c r="C29" s="47">
        <f>'[1]Feb'!H32</f>
        <v>44</v>
      </c>
      <c r="D29" s="47">
        <f>'[1]Mar'!H32</f>
        <v>52.3</v>
      </c>
      <c r="E29" s="47">
        <f>'[1]Apr'!H32</f>
        <v>27.4</v>
      </c>
      <c r="F29" s="47">
        <f>'[1]May'!H32</f>
        <v>35.1</v>
      </c>
      <c r="G29" s="47">
        <f>'[1]Jun'!H32</f>
        <v>30.1</v>
      </c>
      <c r="H29" s="47">
        <f>'[1]Jul'!H32</f>
        <v>33.4</v>
      </c>
      <c r="I29" s="47">
        <f>'[1]Aug'!H32</f>
        <v>29.5</v>
      </c>
      <c r="J29" s="47">
        <f>'[1]Sept'!H32</f>
        <v>38.9</v>
      </c>
      <c r="K29" s="47">
        <f>'[1]OctNov'!H32</f>
        <v>32.6</v>
      </c>
      <c r="L29" s="47">
        <f>'[1]Dec'!H32</f>
        <v>34.1</v>
      </c>
      <c r="M29" s="48">
        <f t="shared" si="0"/>
        <v>37.54545454545455</v>
      </c>
      <c r="N29" s="48">
        <f t="shared" si="1"/>
        <v>32.664545454545454</v>
      </c>
      <c r="O29" s="24"/>
      <c r="P29" s="24"/>
    </row>
    <row r="30" spans="1:16" ht="12.75">
      <c r="A30" s="46">
        <v>24</v>
      </c>
      <c r="B30" s="47">
        <f>'[1]Jan'!H33</f>
        <v>61.4</v>
      </c>
      <c r="C30" s="47">
        <f>'[1]Feb'!H33</f>
        <v>45.3</v>
      </c>
      <c r="D30" s="47">
        <f>'[1]Mar'!H33</f>
        <v>37.8</v>
      </c>
      <c r="E30" s="47">
        <f>'[1]Apr'!H33</f>
        <v>34.7</v>
      </c>
      <c r="F30" s="47">
        <f>'[1]May'!H33</f>
        <v>35.4</v>
      </c>
      <c r="G30" s="47">
        <f>'[1]Jun'!H33</f>
        <v>33.3</v>
      </c>
      <c r="H30" s="47">
        <f>'[1]Jul'!H33</f>
        <v>43.1</v>
      </c>
      <c r="I30" s="47">
        <f>'[1]Aug'!H33</f>
        <v>41.1</v>
      </c>
      <c r="J30" s="47">
        <f>'[1]Sept'!H33</f>
        <v>52</v>
      </c>
      <c r="K30" s="47">
        <f>'[1]OctNov'!H33</f>
        <v>37.6</v>
      </c>
      <c r="L30" s="47">
        <f>'[1]Dec'!H33</f>
        <v>42.6</v>
      </c>
      <c r="M30" s="48">
        <f t="shared" si="0"/>
        <v>42.20909090909092</v>
      </c>
      <c r="N30" s="48">
        <f t="shared" si="1"/>
        <v>36.7219090909091</v>
      </c>
      <c r="O30" s="24"/>
      <c r="P30" s="24"/>
    </row>
    <row r="31" spans="1:16" ht="12.75">
      <c r="A31" s="46">
        <v>25</v>
      </c>
      <c r="B31" s="47">
        <f>'[1]Jan'!H34</f>
        <v>61.6</v>
      </c>
      <c r="C31" s="47">
        <f>'[1]Feb'!H34</f>
        <v>44.3</v>
      </c>
      <c r="D31" s="47">
        <f>'[1]Mar'!H34</f>
        <v>38.9</v>
      </c>
      <c r="E31" s="47">
        <f>'[1]Apr'!H34</f>
        <v>37.9</v>
      </c>
      <c r="F31" s="47">
        <f>'[1]May'!H34</f>
        <v>33.4</v>
      </c>
      <c r="G31" s="47">
        <f>'[1]Jun'!H34</f>
        <v>26.9</v>
      </c>
      <c r="H31" s="47">
        <f>'[1]Jul'!H34</f>
        <v>34.6</v>
      </c>
      <c r="I31" s="47">
        <f>'[1]Aug'!H34</f>
        <v>33.3</v>
      </c>
      <c r="J31" s="47">
        <f>'[1]Sept'!H34</f>
        <v>42</v>
      </c>
      <c r="K31" s="47">
        <f>'[1]OctNov'!H34</f>
        <v>26.6</v>
      </c>
      <c r="L31" s="47">
        <f>'[1]Dec'!H34</f>
        <v>38.8</v>
      </c>
      <c r="M31" s="48">
        <f t="shared" si="0"/>
        <v>38.02727272727273</v>
      </c>
      <c r="N31" s="48">
        <f t="shared" si="1"/>
        <v>33.08372727272727</v>
      </c>
      <c r="O31" s="24"/>
      <c r="P31" s="24"/>
    </row>
    <row r="32" spans="1:16" ht="12.75">
      <c r="A32" s="46">
        <v>26</v>
      </c>
      <c r="B32" s="47">
        <f>'[1]Jan'!H35</f>
        <v>70.5</v>
      </c>
      <c r="C32" s="47" t="str">
        <f>'[1]Feb'!H35</f>
        <v>I/S</v>
      </c>
      <c r="D32" s="47" t="str">
        <f>'[1]Mar'!H35</f>
        <v>I/S</v>
      </c>
      <c r="E32" s="47" t="str">
        <f>'[1]Apr'!H35</f>
        <v>N/A</v>
      </c>
      <c r="F32" s="47" t="str">
        <f>'[1]May'!H35</f>
        <v>N/A</v>
      </c>
      <c r="G32" s="47" t="str">
        <f>'[1]Jun'!H35</f>
        <v>N/A</v>
      </c>
      <c r="H32" s="47" t="str">
        <f>'[1]Jul'!H35</f>
        <v>N/A</v>
      </c>
      <c r="I32" s="47" t="str">
        <f>'[1]Aug'!H35</f>
        <v>N/A</v>
      </c>
      <c r="J32" s="47" t="str">
        <f>'[1]Sept'!H35</f>
        <v>N/A</v>
      </c>
      <c r="K32" s="47" t="str">
        <f>'[1]OctNov'!H35</f>
        <v>N/A</v>
      </c>
      <c r="L32" s="47" t="str">
        <f>'[1]Dec'!H35</f>
        <v>N/A</v>
      </c>
      <c r="M32" s="48">
        <f t="shared" si="0"/>
        <v>70.5</v>
      </c>
      <c r="N32" s="48">
        <f t="shared" si="1"/>
        <v>61.335</v>
      </c>
      <c r="O32" s="24"/>
      <c r="P32" s="24"/>
    </row>
    <row r="33" spans="1:16" ht="12.75">
      <c r="A33" s="46">
        <v>27</v>
      </c>
      <c r="B33" s="47">
        <f>'[1]Jan'!H36</f>
        <v>68</v>
      </c>
      <c r="C33" s="47">
        <f>'[1]Feb'!H36</f>
        <v>50.1</v>
      </c>
      <c r="D33" s="47">
        <f>'[1]Mar'!H36</f>
        <v>39.6</v>
      </c>
      <c r="E33" s="47">
        <f>'[1]Apr'!H36</f>
        <v>35.1</v>
      </c>
      <c r="F33" s="47">
        <f>'[1]May'!H36</f>
        <v>37.9</v>
      </c>
      <c r="G33" s="47">
        <f>'[1]Jun'!H36</f>
        <v>31.2</v>
      </c>
      <c r="H33" s="47">
        <f>'[1]Jul'!H36</f>
        <v>38.4</v>
      </c>
      <c r="I33" s="47">
        <f>'[1]Aug'!H36</f>
        <v>40.1</v>
      </c>
      <c r="J33" s="47">
        <f>'[1]Sept'!H36</f>
        <v>47.9</v>
      </c>
      <c r="K33" s="47" t="str">
        <f>'[1]OctNov'!H36</f>
        <v>I/S</v>
      </c>
      <c r="L33" s="47" t="str">
        <f>'[1]Dec'!H36</f>
        <v>I/S</v>
      </c>
      <c r="M33" s="48">
        <f t="shared" si="0"/>
        <v>43.14444444444444</v>
      </c>
      <c r="N33" s="48">
        <f t="shared" si="1"/>
        <v>37.535666666666664</v>
      </c>
      <c r="O33" s="24"/>
      <c r="P33" s="24"/>
    </row>
    <row r="34" spans="1:16" ht="12.75">
      <c r="A34" s="46">
        <v>28</v>
      </c>
      <c r="B34" s="47">
        <f>'[1]Jan'!H37</f>
        <v>55.9</v>
      </c>
      <c r="C34" s="47">
        <f>'[1]Feb'!H37</f>
        <v>38.4</v>
      </c>
      <c r="D34" s="47">
        <f>'[1]Mar'!H37</f>
        <v>36.2</v>
      </c>
      <c r="E34" s="47">
        <f>'[1]Apr'!H37</f>
        <v>29</v>
      </c>
      <c r="F34" s="47">
        <f>'[1]May'!H37</f>
        <v>24.1</v>
      </c>
      <c r="G34" s="47">
        <f>'[1]Jun'!H37</f>
        <v>22.3</v>
      </c>
      <c r="H34" s="47">
        <f>'[1]Jul'!H37</f>
        <v>27.8</v>
      </c>
      <c r="I34" s="47">
        <f>'[1]Aug'!H37</f>
        <v>28.9</v>
      </c>
      <c r="J34" s="47">
        <f>'[1]Sept'!H37</f>
        <v>33.3</v>
      </c>
      <c r="K34" s="47">
        <f>'[1]OctNov'!H37</f>
        <v>22.8</v>
      </c>
      <c r="L34" s="47">
        <f>'[1]Dec'!H37</f>
        <v>33.8</v>
      </c>
      <c r="M34" s="48">
        <f t="shared" si="0"/>
        <v>32.045454545454554</v>
      </c>
      <c r="N34" s="48">
        <f t="shared" si="1"/>
        <v>27.87954545454546</v>
      </c>
      <c r="O34" s="24"/>
      <c r="P34" s="24"/>
    </row>
    <row r="35" spans="1:16" ht="12.75">
      <c r="A35" s="46">
        <v>29</v>
      </c>
      <c r="B35" s="47">
        <f>'[1]Jan'!H38</f>
        <v>57.9</v>
      </c>
      <c r="C35" s="47">
        <f>'[1]Feb'!H38</f>
        <v>44.3</v>
      </c>
      <c r="D35" s="47">
        <f>'[1]Mar'!H38</f>
        <v>49</v>
      </c>
      <c r="E35" s="47">
        <f>'[1]Apr'!H38</f>
        <v>26.6</v>
      </c>
      <c r="F35" s="47">
        <f>'[1]May'!H38</f>
        <v>21.8</v>
      </c>
      <c r="G35" s="47">
        <f>'[1]Jun'!H38</f>
        <v>26.4</v>
      </c>
      <c r="H35" s="47">
        <f>'[1]Jul'!H38</f>
        <v>28.6</v>
      </c>
      <c r="I35" s="47">
        <f>'[1]Aug'!H38</f>
        <v>24.8</v>
      </c>
      <c r="J35" s="47">
        <f>'[1]Sept'!H38</f>
        <v>27</v>
      </c>
      <c r="K35" s="47">
        <f>'[1]OctNov'!H38</f>
        <v>26.1</v>
      </c>
      <c r="L35" s="47">
        <f>'[1]Dec'!H38</f>
        <v>33.9</v>
      </c>
      <c r="M35" s="48">
        <f t="shared" si="0"/>
        <v>33.309090909090905</v>
      </c>
      <c r="N35" s="48">
        <f t="shared" si="1"/>
        <v>28.978909090909088</v>
      </c>
      <c r="O35" s="24"/>
      <c r="P35" s="24"/>
    </row>
    <row r="36" spans="1:16" ht="12.75">
      <c r="A36" s="46">
        <v>30</v>
      </c>
      <c r="B36" s="47">
        <f>'[1]Jan'!H39</f>
        <v>64.7</v>
      </c>
      <c r="C36" s="47">
        <f>'[1]Feb'!H39</f>
        <v>43.5</v>
      </c>
      <c r="D36" s="47">
        <f>'[1]Mar'!H39</f>
        <v>41.5</v>
      </c>
      <c r="E36" s="47">
        <f>'[1]Apr'!H39</f>
        <v>29.5</v>
      </c>
      <c r="F36" s="47">
        <f>'[1]May'!H39</f>
        <v>30.6</v>
      </c>
      <c r="G36" s="47">
        <f>'[1]Jun'!H39</f>
        <v>35.8</v>
      </c>
      <c r="H36" s="47">
        <f>'[1]Jul'!H39</f>
        <v>38.1</v>
      </c>
      <c r="I36" s="47">
        <f>'[1]Aug'!H39</f>
        <v>35.3</v>
      </c>
      <c r="J36" s="47">
        <f>'[1]Sept'!H39</f>
        <v>42.8</v>
      </c>
      <c r="K36" s="47">
        <f>'[1]OctNov'!H39</f>
        <v>30.6</v>
      </c>
      <c r="L36" s="47">
        <f>'[1]Dec'!H39</f>
        <v>35.7</v>
      </c>
      <c r="M36" s="48">
        <f t="shared" si="0"/>
        <v>38.91818181818182</v>
      </c>
      <c r="N36" s="48">
        <f t="shared" si="1"/>
        <v>33.85881818181819</v>
      </c>
      <c r="O36" s="24"/>
      <c r="P36" s="24"/>
    </row>
    <row r="37" spans="1:16" ht="12.75">
      <c r="A37" s="46">
        <v>32</v>
      </c>
      <c r="B37" s="50">
        <f>'[1]Jan'!H40</f>
        <v>52.3</v>
      </c>
      <c r="C37" s="49">
        <f>'[1]Feb'!H40</f>
        <v>42.4</v>
      </c>
      <c r="D37" s="49">
        <f>'[1]Mar'!H40</f>
        <v>32.1</v>
      </c>
      <c r="E37" s="49">
        <f>'[1]Apr'!H40</f>
        <v>23.1</v>
      </c>
      <c r="F37" s="49">
        <f>'[1]May'!H40</f>
        <v>25.2</v>
      </c>
      <c r="G37" s="49">
        <f>'[1]Jun'!H40</f>
        <v>28.4</v>
      </c>
      <c r="H37" s="49">
        <f>'[1]Jul'!H40</f>
        <v>28.8</v>
      </c>
      <c r="I37" s="49">
        <f>'[1]Aug'!H40</f>
        <v>30.5</v>
      </c>
      <c r="J37" s="49">
        <f>'[1]Sept'!H40</f>
        <v>36.9</v>
      </c>
      <c r="K37" s="49">
        <f>'[1]OctNov'!H40</f>
        <v>28.1</v>
      </c>
      <c r="L37" s="49">
        <f>'[1]Dec'!H40</f>
        <v>32.4</v>
      </c>
      <c r="M37" s="48">
        <f t="shared" si="0"/>
        <v>32.74545454545454</v>
      </c>
      <c r="N37" s="48">
        <f t="shared" si="1"/>
        <v>28.488545454545452</v>
      </c>
      <c r="O37" s="24"/>
      <c r="P37" s="24"/>
    </row>
    <row r="38" spans="1:16" ht="12.75">
      <c r="A38" s="46">
        <v>33</v>
      </c>
      <c r="B38" s="47">
        <f>'[1]Jan'!H41</f>
        <v>51.7</v>
      </c>
      <c r="C38" s="47">
        <f>'[1]Feb'!H41</f>
        <v>46.1</v>
      </c>
      <c r="D38" s="47">
        <f>'[1]Mar'!H41</f>
        <v>44.2</v>
      </c>
      <c r="E38" s="47">
        <f>'[1]Apr'!H41</f>
        <v>29.5</v>
      </c>
      <c r="F38" s="47">
        <f>'[1]May'!H41</f>
        <v>31.2</v>
      </c>
      <c r="G38" s="47">
        <f>'[1]Jun'!H41</f>
        <v>26.4</v>
      </c>
      <c r="H38" s="47">
        <f>'[1]Jul'!H41</f>
        <v>29.6</v>
      </c>
      <c r="I38" s="47">
        <f>'[1]Aug'!H41</f>
        <v>34.7</v>
      </c>
      <c r="J38" s="47">
        <f>'[1]Sept'!H41</f>
        <v>38.1</v>
      </c>
      <c r="K38" s="47" t="str">
        <f>'[1]OctNov'!H41</f>
        <v>I/S</v>
      </c>
      <c r="L38" s="47" t="str">
        <f>'[1]Dec'!H41</f>
        <v>I/S</v>
      </c>
      <c r="M38" s="48">
        <f t="shared" si="0"/>
        <v>36.833333333333336</v>
      </c>
      <c r="N38" s="48">
        <f t="shared" si="1"/>
        <v>32.045</v>
      </c>
      <c r="O38" s="24"/>
      <c r="P38" s="24"/>
    </row>
    <row r="39" spans="1:16" ht="12.75">
      <c r="A39" s="46">
        <v>34</v>
      </c>
      <c r="B39" s="47">
        <f>'[1]Jan'!H42</f>
        <v>60.8</v>
      </c>
      <c r="C39" s="47">
        <f>'[1]Feb'!H42</f>
        <v>41.6</v>
      </c>
      <c r="D39" s="47">
        <f>'[1]Mar'!H42</f>
        <v>44.7</v>
      </c>
      <c r="E39" s="47">
        <f>'[1]Apr'!H42</f>
        <v>41.4</v>
      </c>
      <c r="F39" s="47">
        <f>'[1]May'!H42</f>
        <v>30.4</v>
      </c>
      <c r="G39" s="47">
        <f>'[1]Jun'!H42</f>
        <v>26.8</v>
      </c>
      <c r="H39" s="47">
        <f>'[1]Jul'!H42</f>
        <v>32</v>
      </c>
      <c r="I39" s="47">
        <f>'[1]Aug'!H42</f>
        <v>25.9</v>
      </c>
      <c r="J39" s="47">
        <f>'[1]Sept'!H42</f>
        <v>35.3</v>
      </c>
      <c r="K39" s="47" t="str">
        <f>'[1]OctNov'!H42</f>
        <v>I/S</v>
      </c>
      <c r="L39" s="47" t="str">
        <f>'[1]Dec'!H42</f>
        <v>I/S</v>
      </c>
      <c r="M39" s="48">
        <f t="shared" si="0"/>
        <v>37.65555555555556</v>
      </c>
      <c r="N39" s="48">
        <f t="shared" si="1"/>
        <v>32.760333333333335</v>
      </c>
      <c r="O39" s="24"/>
      <c r="P39" s="24"/>
    </row>
    <row r="40" spans="1:16" ht="12.75">
      <c r="A40" s="46">
        <v>35</v>
      </c>
      <c r="B40" s="47">
        <f>'[1]Jan'!H43</f>
        <v>56</v>
      </c>
      <c r="C40" s="47">
        <f>'[1]Feb'!H43</f>
        <v>34.2</v>
      </c>
      <c r="D40" s="47">
        <f>'[1]Mar'!H43</f>
        <v>31.1</v>
      </c>
      <c r="E40" s="47">
        <f>'[1]Apr'!H43</f>
        <v>28.8</v>
      </c>
      <c r="F40" s="47">
        <f>'[1]May'!H43</f>
        <v>20.3</v>
      </c>
      <c r="G40" s="47">
        <f>'[1]Jun'!H43</f>
        <v>20.7</v>
      </c>
      <c r="H40" s="47">
        <f>'[1]Jul'!H43</f>
        <v>24.8</v>
      </c>
      <c r="I40" s="47">
        <f>'[1]Aug'!H43</f>
        <v>23.7</v>
      </c>
      <c r="J40" s="47">
        <f>'[1]Sept'!H43</f>
        <v>28.1</v>
      </c>
      <c r="K40" s="47">
        <f>'[1]OctNov'!H43</f>
        <v>21.6</v>
      </c>
      <c r="L40" s="47">
        <f>'[1]Dec'!H43</f>
        <v>32.8</v>
      </c>
      <c r="M40" s="48">
        <f t="shared" si="0"/>
        <v>29.28181818181819</v>
      </c>
      <c r="N40" s="48">
        <f t="shared" si="1"/>
        <v>25.475181818181824</v>
      </c>
      <c r="O40" s="24"/>
      <c r="P40" s="24"/>
    </row>
    <row r="41" spans="1:16" ht="12.75">
      <c r="A41" s="46">
        <v>37</v>
      </c>
      <c r="B41" s="47">
        <f>'[1]Jan'!H44</f>
        <v>61.6</v>
      </c>
      <c r="C41" s="47">
        <f>'[1]Feb'!H44</f>
        <v>48.9</v>
      </c>
      <c r="D41" s="47">
        <f>'[1]Mar'!H44</f>
        <v>41.5</v>
      </c>
      <c r="E41" s="47">
        <f>'[1]Apr'!H44</f>
        <v>35.9</v>
      </c>
      <c r="F41" s="47">
        <f>'[1]May'!H44</f>
        <v>35.8</v>
      </c>
      <c r="G41" s="47">
        <f>'[1]Jun'!H44</f>
        <v>31.8</v>
      </c>
      <c r="H41" s="47" t="str">
        <f>'[1]Jul'!H44</f>
        <v>I/S</v>
      </c>
      <c r="I41" s="47">
        <f>'[1]Aug'!H44</f>
        <v>39.9</v>
      </c>
      <c r="J41" s="47">
        <f>'[1]Sept'!H44</f>
        <v>49.9</v>
      </c>
      <c r="K41" s="47">
        <f>'[1]OctNov'!H44</f>
        <v>34.4</v>
      </c>
      <c r="L41" s="47">
        <f>'[1]Dec'!H44</f>
        <v>39</v>
      </c>
      <c r="M41" s="48">
        <f t="shared" si="0"/>
        <v>41.86999999999999</v>
      </c>
      <c r="N41" s="48">
        <f t="shared" si="1"/>
        <v>36.42689999999999</v>
      </c>
      <c r="O41" s="24"/>
      <c r="P41" s="24"/>
    </row>
    <row r="42" spans="1:16" ht="12.75">
      <c r="A42" s="46">
        <v>39</v>
      </c>
      <c r="B42" s="47">
        <f>'[1]Jan'!H45</f>
        <v>69.8</v>
      </c>
      <c r="C42" s="47">
        <f>'[1]Feb'!H45</f>
        <v>43.5</v>
      </c>
      <c r="D42" s="47">
        <f>'[1]Mar'!H45</f>
        <v>47.5</v>
      </c>
      <c r="E42" s="47" t="str">
        <f>'[1]Apr'!H45</f>
        <v>I/S</v>
      </c>
      <c r="F42" s="47">
        <f>'[1]May'!H45</f>
        <v>35.5</v>
      </c>
      <c r="G42" s="47">
        <f>'[1]Jun'!H45</f>
        <v>34.8</v>
      </c>
      <c r="H42" s="47">
        <f>'[1]Jul'!H45</f>
        <v>40.5</v>
      </c>
      <c r="I42" s="47">
        <f>'[1]Aug'!H45</f>
        <v>36.5</v>
      </c>
      <c r="J42" s="47">
        <f>'[1]Sept'!H45</f>
        <v>43</v>
      </c>
      <c r="K42" s="47">
        <f>'[1]OctNov'!H45</f>
        <v>34.7</v>
      </c>
      <c r="L42" s="47">
        <f>'[1]Dec'!H45</f>
        <v>46.1</v>
      </c>
      <c r="M42" s="48">
        <f t="shared" si="0"/>
        <v>43.190000000000005</v>
      </c>
      <c r="N42" s="48">
        <f t="shared" si="1"/>
        <v>37.575300000000006</v>
      </c>
      <c r="O42" s="24"/>
      <c r="P42" s="24"/>
    </row>
    <row r="43" spans="1:16" ht="12.75">
      <c r="A43" s="46">
        <v>40</v>
      </c>
      <c r="B43" s="47">
        <f>'[1]Jan'!H46</f>
        <v>55.5</v>
      </c>
      <c r="C43" s="47">
        <f>'[1]Feb'!H46</f>
        <v>37.1</v>
      </c>
      <c r="D43" s="47">
        <f>'[1]Mar'!H46</f>
        <v>42.8</v>
      </c>
      <c r="E43" s="47">
        <f>'[1]Apr'!H46</f>
        <v>26</v>
      </c>
      <c r="F43" s="47">
        <f>'[1]May'!H46</f>
        <v>23</v>
      </c>
      <c r="G43" s="47">
        <f>'[1]Jun'!H46</f>
        <v>22</v>
      </c>
      <c r="H43" s="47">
        <f>'[1]Jul'!H46</f>
        <v>25.8</v>
      </c>
      <c r="I43" s="47">
        <f>'[1]Aug'!H46</f>
        <v>24</v>
      </c>
      <c r="J43" s="47">
        <f>'[1]Sept'!H46</f>
        <v>30.7</v>
      </c>
      <c r="K43" s="47">
        <f>'[1]OctNov'!H46</f>
        <v>26.1</v>
      </c>
      <c r="L43" s="47">
        <f>'[1]Dec'!H46</f>
        <v>28.1</v>
      </c>
      <c r="M43" s="48">
        <f t="shared" si="0"/>
        <v>31.00909090909091</v>
      </c>
      <c r="N43" s="48">
        <f t="shared" si="1"/>
        <v>26.977909090909094</v>
      </c>
      <c r="O43" s="24"/>
      <c r="P43" s="24"/>
    </row>
    <row r="44" spans="1:16" ht="12.75">
      <c r="A44" s="46">
        <v>41</v>
      </c>
      <c r="B44" s="47" t="str">
        <f>'[1]Jan'!H47</f>
        <v>I/S</v>
      </c>
      <c r="C44" s="47" t="str">
        <f>'[1]Feb'!H47</f>
        <v>I/S</v>
      </c>
      <c r="D44" s="47" t="str">
        <f>'[1]Mar'!H47</f>
        <v>I/S</v>
      </c>
      <c r="E44" s="47" t="str">
        <f>'[1]Apr'!H47</f>
        <v>N/A</v>
      </c>
      <c r="F44" s="47" t="str">
        <f>'[1]May'!H47</f>
        <v>N/A</v>
      </c>
      <c r="G44" s="47" t="str">
        <f>'[1]Jun'!H47</f>
        <v>N/A</v>
      </c>
      <c r="H44" s="47" t="str">
        <f>'[1]Jul'!H47</f>
        <v>N/A</v>
      </c>
      <c r="I44" s="47" t="str">
        <f>'[1]Aug'!H47</f>
        <v>N/A</v>
      </c>
      <c r="J44" s="47" t="str">
        <f>'[1]Sept'!H47</f>
        <v>N/A</v>
      </c>
      <c r="K44" s="47" t="str">
        <f>'[1]OctNov'!H47</f>
        <v>N/A</v>
      </c>
      <c r="L44" s="47" t="str">
        <f>'[1]Dec'!H47</f>
        <v>N/A</v>
      </c>
      <c r="M44" s="48" t="e">
        <f t="shared" si="0"/>
        <v>#DIV/0!</v>
      </c>
      <c r="N44" s="48" t="e">
        <f t="shared" si="1"/>
        <v>#DIV/0!</v>
      </c>
      <c r="O44" s="24"/>
      <c r="P44" s="24"/>
    </row>
    <row r="45" spans="1:16" ht="12.75">
      <c r="A45" s="46">
        <v>42</v>
      </c>
      <c r="B45" s="47">
        <f>'[1]Jan'!H48</f>
        <v>70</v>
      </c>
      <c r="C45" s="47" t="str">
        <f>'[1]Feb'!H48</f>
        <v>I/S</v>
      </c>
      <c r="D45" s="47">
        <f>'[1]Mar'!H48</f>
        <v>50.9</v>
      </c>
      <c r="E45" s="47">
        <f>'[1]Apr'!H48</f>
        <v>35.7</v>
      </c>
      <c r="F45" s="47" t="str">
        <f>'[1]May'!H48</f>
        <v>I/S</v>
      </c>
      <c r="G45" s="47">
        <f>'[1]Jun'!H48</f>
        <v>33.2</v>
      </c>
      <c r="H45" s="47">
        <f>'[1]Jul'!H48</f>
        <v>42.3</v>
      </c>
      <c r="I45" s="47">
        <f>'[1]Aug'!H48</f>
        <v>38.5</v>
      </c>
      <c r="J45" s="47">
        <f>'[1]Sept'!H48</f>
        <v>45.9</v>
      </c>
      <c r="K45" s="47">
        <f>'[1]OctNov'!H48</f>
        <v>43.4</v>
      </c>
      <c r="L45" s="47">
        <f>'[1]Dec'!H48</f>
        <v>58.2</v>
      </c>
      <c r="M45" s="48">
        <f t="shared" si="0"/>
        <v>46.45555555555555</v>
      </c>
      <c r="N45" s="48">
        <f t="shared" si="1"/>
        <v>40.41633333333333</v>
      </c>
      <c r="O45" s="24"/>
      <c r="P45" s="24"/>
    </row>
    <row r="46" spans="1:16" ht="12.75">
      <c r="A46" s="46">
        <v>43</v>
      </c>
      <c r="B46" s="47">
        <f>'[1]Jan'!H49</f>
        <v>56.9</v>
      </c>
      <c r="C46" s="47">
        <f>'[1]Feb'!H49</f>
        <v>45.7</v>
      </c>
      <c r="D46" s="47">
        <f>'[1]Mar'!H49</f>
        <v>45.5</v>
      </c>
      <c r="E46" s="47">
        <f>'[1]Apr'!H49</f>
        <v>35.8</v>
      </c>
      <c r="F46" s="47" t="str">
        <f>'[1]May'!H49</f>
        <v>&lt; 1.0</v>
      </c>
      <c r="G46" s="47">
        <f>'[1]Jun'!H49</f>
        <v>33.6</v>
      </c>
      <c r="H46" s="47" t="str">
        <f>'[1]Jul'!H49</f>
        <v>I/S</v>
      </c>
      <c r="I46" s="47">
        <f>'[1]Aug'!H49</f>
        <v>32</v>
      </c>
      <c r="J46" s="47">
        <f>'[1]Sept'!H49</f>
        <v>42</v>
      </c>
      <c r="K46" s="47" t="str">
        <f>'[1]OctNov'!H49</f>
        <v>I/S</v>
      </c>
      <c r="L46" s="47" t="str">
        <f>'[1]Dec'!H49</f>
        <v>I/S</v>
      </c>
      <c r="M46" s="48">
        <f t="shared" si="0"/>
        <v>41.642857142857146</v>
      </c>
      <c r="N46" s="48">
        <f t="shared" si="1"/>
        <v>36.229285714285716</v>
      </c>
      <c r="O46" s="24"/>
      <c r="P46" s="24"/>
    </row>
    <row r="47" spans="1:16" ht="12.75">
      <c r="A47" s="46">
        <v>44</v>
      </c>
      <c r="B47" s="47">
        <f>'[1]Jan'!H50</f>
        <v>40.9</v>
      </c>
      <c r="C47" s="47">
        <f>'[1]Feb'!H50</f>
        <v>41.1</v>
      </c>
      <c r="D47" s="47">
        <f>'[1]Mar'!H50</f>
        <v>44.9</v>
      </c>
      <c r="E47" s="47">
        <f>'[1]Apr'!H50</f>
        <v>32.5</v>
      </c>
      <c r="F47" s="47">
        <f>'[1]May'!H50</f>
        <v>48.7</v>
      </c>
      <c r="G47" s="47">
        <f>'[1]Jun'!H50</f>
        <v>32.5</v>
      </c>
      <c r="H47" s="47">
        <f>'[1]Jul'!H50</f>
        <v>47.4</v>
      </c>
      <c r="I47" s="47">
        <f>'[1]Aug'!H50</f>
        <v>46.5</v>
      </c>
      <c r="J47" s="47">
        <f>'[1]Sept'!H50</f>
        <v>44</v>
      </c>
      <c r="K47" s="47">
        <f>'[1]OctNov'!H50</f>
        <v>39.1</v>
      </c>
      <c r="L47" s="47">
        <f>'[1]Dec'!H50</f>
        <v>41.4</v>
      </c>
      <c r="M47" s="48">
        <f t="shared" si="0"/>
        <v>41.72727272727273</v>
      </c>
      <c r="N47" s="48">
        <f t="shared" si="1"/>
        <v>36.302727272727275</v>
      </c>
      <c r="O47" s="24"/>
      <c r="P47" s="24"/>
    </row>
    <row r="48" spans="1:16" ht="12.75">
      <c r="A48" s="46">
        <v>45</v>
      </c>
      <c r="B48" s="47">
        <f>'[1]Jan'!H51</f>
        <v>56.8</v>
      </c>
      <c r="C48" s="47">
        <f>'[1]Feb'!H51</f>
        <v>45</v>
      </c>
      <c r="D48" s="47">
        <f>'[1]Mar'!H51</f>
        <v>46.6</v>
      </c>
      <c r="E48" s="47">
        <f>'[1]Apr'!H51</f>
        <v>28.8</v>
      </c>
      <c r="F48" s="47">
        <f>'[1]May'!H51</f>
        <v>37.4</v>
      </c>
      <c r="G48" s="47">
        <f>'[1]Jun'!H51</f>
        <v>32.1</v>
      </c>
      <c r="H48" s="47">
        <f>'[1]Jul'!H51</f>
        <v>37.7</v>
      </c>
      <c r="I48" s="49">
        <f>'[1]Aug'!H51</f>
        <v>44</v>
      </c>
      <c r="J48" s="49">
        <f>'[1]Sept'!H51</f>
        <v>37.6</v>
      </c>
      <c r="K48" s="49">
        <f>'[1]OctNov'!H51</f>
        <v>25.5</v>
      </c>
      <c r="L48" s="49">
        <f>'[1]Dec'!H51</f>
        <v>37</v>
      </c>
      <c r="M48" s="48">
        <f t="shared" si="0"/>
        <v>38.95454545454546</v>
      </c>
      <c r="N48" s="48">
        <f t="shared" si="1"/>
        <v>33.89045454545455</v>
      </c>
      <c r="O48" s="24"/>
      <c r="P48" s="24"/>
    </row>
    <row r="49" spans="1:16" ht="12.75">
      <c r="A49" s="46">
        <v>46</v>
      </c>
      <c r="B49" s="47">
        <f>'[1]Jan'!H52</f>
        <v>57.4</v>
      </c>
      <c r="C49" s="47">
        <f>'[1]Feb'!H52</f>
        <v>46.3</v>
      </c>
      <c r="D49" s="47">
        <f>'[1]Mar'!H52</f>
        <v>42.3</v>
      </c>
      <c r="E49" s="47">
        <f>'[1]Apr'!H52</f>
        <v>23.8</v>
      </c>
      <c r="F49" s="47">
        <f>'[1]May'!H52</f>
        <v>50.6</v>
      </c>
      <c r="G49" s="47">
        <f>'[1]Jun'!H52</f>
        <v>39.7</v>
      </c>
      <c r="H49" s="47">
        <f>'[1]Jul'!H52</f>
        <v>50</v>
      </c>
      <c r="I49" s="47">
        <f>'[1]Aug'!H52</f>
        <v>53.1</v>
      </c>
      <c r="J49" s="47">
        <f>'[1]Sept'!H52</f>
        <v>48.5</v>
      </c>
      <c r="K49" s="47">
        <f>'[1]OctNov'!H52</f>
        <v>49.1</v>
      </c>
      <c r="L49" s="47" t="str">
        <f>'[1]Dec'!H52</f>
        <v>I/S</v>
      </c>
      <c r="M49" s="48">
        <f t="shared" si="0"/>
        <v>46.080000000000005</v>
      </c>
      <c r="N49" s="48">
        <f t="shared" si="1"/>
        <v>40.089600000000004</v>
      </c>
      <c r="O49" s="24"/>
      <c r="P49" s="24"/>
    </row>
    <row r="50" spans="1:16" ht="12.75">
      <c r="A50" s="46">
        <v>47</v>
      </c>
      <c r="B50" s="47">
        <f>'[1]Jan'!H53</f>
        <v>49.5</v>
      </c>
      <c r="C50" s="47">
        <f>'[1]Feb'!H53</f>
        <v>37.5</v>
      </c>
      <c r="D50" s="47">
        <f>'[1]Mar'!H53</f>
        <v>41.3</v>
      </c>
      <c r="E50" s="47">
        <f>'[1]Apr'!H53</f>
        <v>25.5</v>
      </c>
      <c r="F50" s="47">
        <f>'[1]May'!H53</f>
        <v>33.5</v>
      </c>
      <c r="G50" s="47">
        <f>'[1]Jun'!H53</f>
        <v>28.3</v>
      </c>
      <c r="H50" s="47">
        <f>'[1]Jul'!H53</f>
        <v>35.3</v>
      </c>
      <c r="I50" s="47">
        <f>'[1]Aug'!H53</f>
        <v>34.1</v>
      </c>
      <c r="J50" s="47">
        <f>'[1]Sept'!H53</f>
        <v>38</v>
      </c>
      <c r="K50" s="47">
        <f>'[1]OctNov'!H53</f>
        <v>27.9</v>
      </c>
      <c r="L50" s="47">
        <f>'[1]Dec'!H53</f>
        <v>29.6</v>
      </c>
      <c r="M50" s="48">
        <f t="shared" si="0"/>
        <v>34.59090909090909</v>
      </c>
      <c r="N50" s="48">
        <f t="shared" si="1"/>
        <v>30.094090909090912</v>
      </c>
      <c r="O50" s="24"/>
      <c r="P50" s="24"/>
    </row>
    <row r="51" spans="1:16" ht="12.75">
      <c r="A51" s="46">
        <v>48</v>
      </c>
      <c r="B51" s="47">
        <f>'[1]Jan'!H54</f>
        <v>60.9</v>
      </c>
      <c r="C51" s="47">
        <f>'[1]Feb'!H54</f>
        <v>44.5</v>
      </c>
      <c r="D51" s="47">
        <f>'[1]Mar'!H54</f>
        <v>35.9</v>
      </c>
      <c r="E51" s="47">
        <f>'[1]Apr'!H54</f>
        <v>32.5</v>
      </c>
      <c r="F51" s="47">
        <f>'[1]May'!H54</f>
        <v>32.7</v>
      </c>
      <c r="G51" s="47">
        <f>'[1]Jun'!H54</f>
        <v>28.7</v>
      </c>
      <c r="H51" s="47">
        <f>'[1]Jul'!H54</f>
        <v>35.6</v>
      </c>
      <c r="I51" s="47">
        <f>'[1]Aug'!H54</f>
        <v>38</v>
      </c>
      <c r="J51" s="47">
        <f>'[1]Sept'!H54</f>
        <v>39</v>
      </c>
      <c r="K51" s="47" t="str">
        <f>'[1]OctNov'!H54</f>
        <v>I/S</v>
      </c>
      <c r="L51" s="47">
        <f>'[1]Dec'!H54</f>
        <v>36.5</v>
      </c>
      <c r="M51" s="48">
        <f t="shared" si="0"/>
        <v>38.43</v>
      </c>
      <c r="N51" s="48">
        <f t="shared" si="1"/>
        <v>33.4341</v>
      </c>
      <c r="O51" s="24"/>
      <c r="P51" s="24"/>
    </row>
    <row r="52" spans="1:16" ht="12.75">
      <c r="A52" s="46">
        <v>49</v>
      </c>
      <c r="B52" s="47">
        <f>'[1]Jan'!H55</f>
        <v>60.6</v>
      </c>
      <c r="C52" s="47">
        <f>'[1]Feb'!H55</f>
        <v>35.5</v>
      </c>
      <c r="D52" s="47">
        <f>'[1]Mar'!H55</f>
        <v>51.8</v>
      </c>
      <c r="E52" s="47">
        <f>'[1]Apr'!H55</f>
        <v>35.3</v>
      </c>
      <c r="F52" s="47">
        <f>'[1]May'!H55</f>
        <v>33.8</v>
      </c>
      <c r="G52" s="47">
        <f>'[1]Jun'!H55</f>
        <v>32.7</v>
      </c>
      <c r="H52" s="47">
        <f>'[1]Jul'!H55</f>
        <v>41.4</v>
      </c>
      <c r="I52" s="47">
        <f>'[1]Aug'!H55</f>
        <v>42.2</v>
      </c>
      <c r="J52" s="47">
        <f>'[1]Sept'!H55</f>
        <v>42.4</v>
      </c>
      <c r="K52" s="47">
        <f>'[1]OctNov'!H55</f>
        <v>35.7</v>
      </c>
      <c r="L52" s="47" t="str">
        <f>'[1]Dec'!H55</f>
        <v>I/S</v>
      </c>
      <c r="M52" s="48">
        <f t="shared" si="0"/>
        <v>41.13999999999999</v>
      </c>
      <c r="N52" s="48">
        <f t="shared" si="1"/>
        <v>35.791799999999995</v>
      </c>
      <c r="O52" s="24"/>
      <c r="P52" s="24"/>
    </row>
    <row r="53" spans="1:16" ht="12.75">
      <c r="A53" s="46">
        <v>51</v>
      </c>
      <c r="B53" s="47">
        <f>'[1]Jan'!H56</f>
        <v>64.9</v>
      </c>
      <c r="C53" s="47">
        <f>'[1]Feb'!H56</f>
        <v>47.1</v>
      </c>
      <c r="D53" s="47">
        <f>'[1]Mar'!H56</f>
        <v>56.6</v>
      </c>
      <c r="E53" s="47">
        <f>'[1]Apr'!H56</f>
        <v>35.9</v>
      </c>
      <c r="F53" s="47">
        <f>'[1]May'!H56</f>
        <v>40.3</v>
      </c>
      <c r="G53" s="47">
        <f>'[1]Jun'!H56</f>
        <v>34</v>
      </c>
      <c r="H53" s="47">
        <f>'[1]Jul'!H56</f>
        <v>39.7</v>
      </c>
      <c r="I53" s="47">
        <f>'[1]Aug'!H56</f>
        <v>33</v>
      </c>
      <c r="J53" s="47">
        <f>'[1]Sept'!H56</f>
        <v>44.6</v>
      </c>
      <c r="K53" s="47">
        <f>'[1]OctNov'!H56</f>
        <v>34</v>
      </c>
      <c r="L53" s="47">
        <f>'[1]Dec'!H56</f>
        <v>49.7</v>
      </c>
      <c r="M53" s="48">
        <f t="shared" si="0"/>
        <v>43.61818181818182</v>
      </c>
      <c r="N53" s="48">
        <f t="shared" si="1"/>
        <v>37.94781818181818</v>
      </c>
      <c r="O53" s="24"/>
      <c r="P53" s="24"/>
    </row>
    <row r="54" spans="1:16" ht="12.75">
      <c r="A54" s="46">
        <v>52</v>
      </c>
      <c r="B54" s="47">
        <f>'[1]Jan'!H57</f>
        <v>58</v>
      </c>
      <c r="C54" s="47">
        <f>'[1]Feb'!H57</f>
        <v>43.8</v>
      </c>
      <c r="D54" s="47">
        <f>'[1]Mar'!H57</f>
        <v>32.6</v>
      </c>
      <c r="E54" s="47">
        <f>'[1]Apr'!H57</f>
        <v>29</v>
      </c>
      <c r="F54" s="47">
        <f>'[1]May'!H57</f>
        <v>34.5</v>
      </c>
      <c r="G54" s="47">
        <f>'[1]Jun'!H57</f>
        <v>33.3</v>
      </c>
      <c r="H54" s="47">
        <f>'[1]Jul'!H57</f>
        <v>30.2</v>
      </c>
      <c r="I54" s="47">
        <f>'[1]Aug'!H57</f>
        <v>32.5</v>
      </c>
      <c r="J54" s="47">
        <f>'[1]Sept'!H57</f>
        <v>38.7</v>
      </c>
      <c r="K54" s="47">
        <f>'[1]OctNov'!H57</f>
        <v>29.2</v>
      </c>
      <c r="L54" s="47">
        <f>'[1]Dec'!H57</f>
        <v>33.9</v>
      </c>
      <c r="M54" s="48">
        <f t="shared" si="0"/>
        <v>35.97272727272727</v>
      </c>
      <c r="N54" s="48">
        <f t="shared" si="1"/>
        <v>31.296272727272726</v>
      </c>
      <c r="O54" s="24"/>
      <c r="P54" s="24"/>
    </row>
    <row r="55" spans="1:16" ht="12.75">
      <c r="A55" s="46">
        <v>53</v>
      </c>
      <c r="B55" s="47">
        <f>'[1]Jan'!H58</f>
        <v>51.6</v>
      </c>
      <c r="C55" s="47">
        <f>'[1]Feb'!H58</f>
        <v>51.9</v>
      </c>
      <c r="D55" s="47">
        <f>'[1]Mar'!H58</f>
        <v>44.9</v>
      </c>
      <c r="E55" s="47">
        <f>'[1]Apr'!H58</f>
        <v>27.9</v>
      </c>
      <c r="F55" s="47">
        <f>'[1]May'!H58</f>
        <v>21.1</v>
      </c>
      <c r="G55" s="47" t="str">
        <f>'[1]Jun'!H58</f>
        <v>I/S</v>
      </c>
      <c r="H55" s="47" t="str">
        <f>'[1]Jul'!H58</f>
        <v>I/S</v>
      </c>
      <c r="I55" s="47" t="str">
        <f>'[1]Aug'!H58</f>
        <v>N/A</v>
      </c>
      <c r="J55" s="47" t="str">
        <f>'[1]Sept'!H58</f>
        <v>N/A</v>
      </c>
      <c r="K55" s="47" t="str">
        <f>'[1]OctNov'!H58</f>
        <v>N/A</v>
      </c>
      <c r="L55" s="47" t="str">
        <f>'[1]Dec'!H58</f>
        <v>N/A</v>
      </c>
      <c r="M55" s="48">
        <f t="shared" si="0"/>
        <v>39.480000000000004</v>
      </c>
      <c r="N55" s="48">
        <f t="shared" si="1"/>
        <v>34.3476</v>
      </c>
      <c r="O55" s="24"/>
      <c r="P55" s="24"/>
    </row>
    <row r="56" spans="1:16" ht="12.75">
      <c r="A56" s="46">
        <v>54</v>
      </c>
      <c r="B56" s="47">
        <f>'[1]Jan'!H59</f>
        <v>52.5</v>
      </c>
      <c r="C56" s="47">
        <f>'[1]Feb'!H59</f>
        <v>31.7</v>
      </c>
      <c r="D56" s="47">
        <f>'[1]Mar'!H59</f>
        <v>43.7</v>
      </c>
      <c r="E56" s="47">
        <f>'[1]Apr'!H59</f>
        <v>23.5</v>
      </c>
      <c r="F56" s="47">
        <f>'[1]May'!H59</f>
        <v>22.8</v>
      </c>
      <c r="G56" s="47">
        <f>'[1]Jun'!H59</f>
        <v>24.2</v>
      </c>
      <c r="H56" s="47">
        <f>'[1]Jul'!H59</f>
        <v>23.8</v>
      </c>
      <c r="I56" s="47">
        <f>'[1]Aug'!H59</f>
        <v>23.2</v>
      </c>
      <c r="J56" s="47">
        <f>'[1]Sept'!H59</f>
        <v>31.5</v>
      </c>
      <c r="K56" s="47">
        <f>'[1]OctNov'!H59</f>
        <v>26.7</v>
      </c>
      <c r="L56" s="47">
        <f>'[1]Dec'!H59</f>
        <v>33.9</v>
      </c>
      <c r="M56" s="48">
        <f t="shared" si="0"/>
        <v>30.681818181818176</v>
      </c>
      <c r="N56" s="48">
        <f t="shared" si="1"/>
        <v>26.693181818181813</v>
      </c>
      <c r="O56" s="24"/>
      <c r="P56" s="24"/>
    </row>
    <row r="57" spans="1:16" ht="12.75">
      <c r="A57" s="46">
        <v>56</v>
      </c>
      <c r="B57" s="47">
        <f>'[1]Jan'!H60</f>
        <v>37.4</v>
      </c>
      <c r="C57" s="47">
        <f>'[1]Feb'!H60</f>
        <v>25.1</v>
      </c>
      <c r="D57" s="47">
        <f>'[1]Mar'!H60</f>
        <v>19.2</v>
      </c>
      <c r="E57" s="47">
        <f>'[1]Apr'!H60</f>
        <v>21.6</v>
      </c>
      <c r="F57" s="47">
        <f>'[1]May'!H60</f>
        <v>16.5</v>
      </c>
      <c r="G57" s="47">
        <f>'[1]Jun'!H60</f>
        <v>24.4</v>
      </c>
      <c r="H57" s="47">
        <f>'[1]Jul'!H60</f>
        <v>19.9</v>
      </c>
      <c r="I57" s="47">
        <f>'[1]Aug'!H60</f>
        <v>18</v>
      </c>
      <c r="J57" s="47">
        <f>'[1]Sept'!H60</f>
        <v>31.5</v>
      </c>
      <c r="K57" s="47">
        <f>'[1]OctNov'!H60</f>
        <v>28.3</v>
      </c>
      <c r="L57" s="47">
        <f>'[1]Dec'!H60</f>
        <v>35.6</v>
      </c>
      <c r="M57" s="48">
        <f t="shared" si="0"/>
        <v>25.227272727272734</v>
      </c>
      <c r="N57" s="48">
        <f t="shared" si="1"/>
        <v>21.947727272727278</v>
      </c>
      <c r="O57" s="24"/>
      <c r="P57" s="24"/>
    </row>
    <row r="58" spans="1:16" ht="12.75">
      <c r="A58" s="46">
        <v>58</v>
      </c>
      <c r="B58" s="47">
        <f>'[1]Jan'!H61</f>
        <v>38.8</v>
      </c>
      <c r="C58" s="47">
        <f>'[1]Feb'!H61</f>
        <v>31.3</v>
      </c>
      <c r="D58" s="47">
        <f>'[1]Mar'!H61</f>
        <v>18.8</v>
      </c>
      <c r="E58" s="47">
        <f>'[1]Apr'!H61</f>
        <v>19</v>
      </c>
      <c r="F58" s="47">
        <f>'[1]May'!H61</f>
        <v>10.3</v>
      </c>
      <c r="G58" s="47">
        <f>'[1]Jun'!H61</f>
        <v>25</v>
      </c>
      <c r="H58" s="47">
        <f>'[1]Jul'!H61</f>
        <v>20.3</v>
      </c>
      <c r="I58" s="47">
        <f>'[1]Aug'!H61</f>
        <v>18</v>
      </c>
      <c r="J58" s="47">
        <f>'[1]Sept'!H61</f>
        <v>27.5</v>
      </c>
      <c r="K58" s="47">
        <f>'[1]OctNov'!H61</f>
        <v>24.8</v>
      </c>
      <c r="L58" s="47">
        <f>'[1]Dec'!H61</f>
        <v>36.1</v>
      </c>
      <c r="M58" s="48">
        <f t="shared" si="0"/>
        <v>24.53636363636364</v>
      </c>
      <c r="N58" s="48">
        <f t="shared" si="1"/>
        <v>21.346636363636367</v>
      </c>
      <c r="O58" s="24"/>
      <c r="P58" s="24"/>
    </row>
    <row r="59" spans="1:16" ht="12.75">
      <c r="A59" s="46">
        <v>60</v>
      </c>
      <c r="B59" s="47">
        <f>'[1]Jan'!H62</f>
        <v>40.5</v>
      </c>
      <c r="C59" s="47">
        <f>'[1]Feb'!H62</f>
        <v>26.2</v>
      </c>
      <c r="D59" s="47">
        <f>'[1]Mar'!H62</f>
        <v>19.8</v>
      </c>
      <c r="E59" s="47">
        <f>'[1]Apr'!H62</f>
        <v>18.3</v>
      </c>
      <c r="F59" s="47">
        <f>'[1]May'!H62</f>
        <v>14.4</v>
      </c>
      <c r="G59" s="47">
        <f>'[1]Jun'!H62</f>
        <v>25.3</v>
      </c>
      <c r="H59" s="47">
        <f>'[1]Jul'!H62</f>
        <v>20.8</v>
      </c>
      <c r="I59" s="47">
        <f>'[1]Aug'!H62</f>
        <v>20.9</v>
      </c>
      <c r="J59" s="47">
        <f>'[1]Sept'!H62</f>
        <v>29.9</v>
      </c>
      <c r="K59" s="47">
        <f>'[1]OctNov'!H62</f>
        <v>19.6</v>
      </c>
      <c r="L59" s="47">
        <f>'[1]Dec'!H62</f>
        <v>32</v>
      </c>
      <c r="M59" s="48">
        <f t="shared" si="0"/>
        <v>24.33636363636364</v>
      </c>
      <c r="N59" s="48">
        <f t="shared" si="1"/>
        <v>21.172636363636368</v>
      </c>
      <c r="O59" s="24"/>
      <c r="P59" s="24"/>
    </row>
    <row r="60" spans="1:16" ht="12.75">
      <c r="A60" s="46">
        <v>61</v>
      </c>
      <c r="B60" s="47">
        <f>'[1]Jan'!H63</f>
        <v>53.1</v>
      </c>
      <c r="C60" s="47">
        <f>'[1]Feb'!H63</f>
        <v>43.6</v>
      </c>
      <c r="D60" s="47">
        <f>'[1]Mar'!H63</f>
        <v>44.7</v>
      </c>
      <c r="E60" s="47">
        <f>'[1]Apr'!H63</f>
        <v>24.6</v>
      </c>
      <c r="F60" s="47">
        <f>'[1]May'!H63</f>
        <v>30.7</v>
      </c>
      <c r="G60" s="47">
        <f>'[1]Jun'!H63</f>
        <v>30.7</v>
      </c>
      <c r="H60" s="47">
        <f>'[1]Jul'!H63</f>
        <v>18.1</v>
      </c>
      <c r="I60" s="47">
        <f>'[1]Aug'!H63</f>
        <v>26</v>
      </c>
      <c r="J60" s="47">
        <f>'[1]Sept'!H63</f>
        <v>32.6</v>
      </c>
      <c r="K60" s="47" t="str">
        <f>'[1]OctNov'!H63</f>
        <v>I/S</v>
      </c>
      <c r="L60" s="47" t="str">
        <f>'[1]Dec'!H63</f>
        <v>I/S</v>
      </c>
      <c r="M60" s="48">
        <f t="shared" si="0"/>
        <v>33.78888888888889</v>
      </c>
      <c r="N60" s="48">
        <f t="shared" si="1"/>
        <v>29.396333333333335</v>
      </c>
      <c r="O60" s="24"/>
      <c r="P60" s="24"/>
    </row>
    <row r="61" spans="1:16" ht="12.75">
      <c r="A61" s="46">
        <v>63</v>
      </c>
      <c r="B61" s="47">
        <f>'[1]Jan'!H64</f>
        <v>72.8</v>
      </c>
      <c r="C61" s="47">
        <f>'[1]Feb'!H64</f>
        <v>59.2</v>
      </c>
      <c r="D61" s="47">
        <f>'[1]Mar'!H64</f>
        <v>42.3</v>
      </c>
      <c r="E61" s="47">
        <f>'[1]Apr'!H64</f>
        <v>36.8</v>
      </c>
      <c r="F61" s="47">
        <f>'[1]May'!H64</f>
        <v>42.4</v>
      </c>
      <c r="G61" s="47">
        <f>'[1]Jun'!H64</f>
        <v>39.9</v>
      </c>
      <c r="H61" s="47">
        <f>'[1]Jul'!H64</f>
        <v>32.5</v>
      </c>
      <c r="I61" s="47">
        <f>'[1]Aug'!H64</f>
        <v>42.1</v>
      </c>
      <c r="J61" s="47">
        <f>'[1]Sept'!H64</f>
        <v>46.1</v>
      </c>
      <c r="K61" s="47">
        <f>'[1]OctNov'!H64</f>
        <v>42.3</v>
      </c>
      <c r="L61" s="47">
        <f>'[1]Dec'!H64</f>
        <v>50.3</v>
      </c>
      <c r="M61" s="48">
        <f t="shared" si="0"/>
        <v>46.06363636363637</v>
      </c>
      <c r="N61" s="48">
        <f t="shared" si="1"/>
        <v>40.07536363636364</v>
      </c>
      <c r="O61" s="24"/>
      <c r="P61" s="24"/>
    </row>
    <row r="62" spans="1:16" ht="12.75">
      <c r="A62" s="46">
        <v>65</v>
      </c>
      <c r="B62" s="47">
        <f>'[1]Jan'!H65</f>
        <v>45</v>
      </c>
      <c r="C62" s="47">
        <f>'[1]Feb'!H65</f>
        <v>36.5</v>
      </c>
      <c r="D62" s="47">
        <f>'[1]Mar'!H65</f>
        <v>39.9</v>
      </c>
      <c r="E62" s="47">
        <f>'[1]Apr'!H65</f>
        <v>21.4</v>
      </c>
      <c r="F62" s="47">
        <f>'[1]May'!H65</f>
        <v>33</v>
      </c>
      <c r="G62" s="47">
        <f>'[1]Jun'!H65</f>
        <v>27.6</v>
      </c>
      <c r="H62" s="47">
        <f>'[1]Jul'!H65</f>
        <v>29.5</v>
      </c>
      <c r="I62" s="47">
        <f>'[1]Aug'!H65</f>
        <v>30.7</v>
      </c>
      <c r="J62" s="47">
        <f>'[1]Sept'!H65</f>
        <v>35.1</v>
      </c>
      <c r="K62" s="47">
        <f>'[1]OctNov'!H65</f>
        <v>21</v>
      </c>
      <c r="L62" s="47">
        <f>'[1]Dec'!H65</f>
        <v>32.3</v>
      </c>
      <c r="M62" s="48">
        <f t="shared" si="0"/>
        <v>32.00000000000001</v>
      </c>
      <c r="N62" s="48">
        <f t="shared" si="1"/>
        <v>27.840000000000007</v>
      </c>
      <c r="O62" s="24"/>
      <c r="P62" s="24"/>
    </row>
    <row r="63" spans="1:16" ht="12.75">
      <c r="A63" s="46">
        <v>66</v>
      </c>
      <c r="B63" s="47">
        <f>'[1]Jan'!H66</f>
        <v>54.3</v>
      </c>
      <c r="C63" s="47">
        <f>'[1]Feb'!H66</f>
        <v>43.8</v>
      </c>
      <c r="D63" s="47">
        <f>'[1]Mar'!H66</f>
        <v>36</v>
      </c>
      <c r="E63" s="47">
        <f>'[1]Apr'!H66</f>
        <v>31.9</v>
      </c>
      <c r="F63" s="47">
        <f>'[1]May'!H66</f>
        <v>29.8</v>
      </c>
      <c r="G63" s="47">
        <f>'[1]Jun'!H66</f>
        <v>29.8</v>
      </c>
      <c r="H63" s="47">
        <f>'[1]Jul'!H66</f>
        <v>27.7</v>
      </c>
      <c r="I63" s="47">
        <f>'[1]Aug'!H66</f>
        <v>29.4</v>
      </c>
      <c r="J63" s="47">
        <f>'[1]Sept'!H66</f>
        <v>36</v>
      </c>
      <c r="K63" s="47">
        <f>'[1]OctNov'!H66</f>
        <v>26.1</v>
      </c>
      <c r="L63" s="47">
        <f>'[1]Dec'!H66</f>
        <v>39.5</v>
      </c>
      <c r="M63" s="48">
        <f t="shared" si="0"/>
        <v>34.93636363636364</v>
      </c>
      <c r="N63" s="48">
        <f t="shared" si="1"/>
        <v>30.394636363636366</v>
      </c>
      <c r="O63" s="24"/>
      <c r="P63" s="24"/>
    </row>
    <row r="64" spans="1:16" ht="12.75">
      <c r="A64" s="46">
        <v>67</v>
      </c>
      <c r="B64" s="47">
        <f>'[1]Jan'!H67</f>
        <v>60.2</v>
      </c>
      <c r="C64" s="47">
        <f>'[1]Feb'!H67</f>
        <v>40.2</v>
      </c>
      <c r="D64" s="47">
        <f>'[1]Mar'!H67</f>
        <v>50.7</v>
      </c>
      <c r="E64" s="47">
        <f>'[1]Apr'!H67</f>
        <v>31.3</v>
      </c>
      <c r="F64" s="47">
        <f>'[1]May'!H67</f>
        <v>32.4</v>
      </c>
      <c r="G64" s="47">
        <f>'[1]Jun'!H67</f>
        <v>31.6</v>
      </c>
      <c r="H64" s="47">
        <f>'[1]Jul'!H67</f>
        <v>36.6</v>
      </c>
      <c r="I64" s="47">
        <f>'[1]Aug'!H67</f>
        <v>34.7</v>
      </c>
      <c r="J64" s="47">
        <f>'[1]Sept'!H67</f>
        <v>40.8</v>
      </c>
      <c r="K64" s="47">
        <f>'[1]OctNov'!H67</f>
        <v>33.1</v>
      </c>
      <c r="L64" s="47">
        <f>'[1]Dec'!H67</f>
        <v>32.3</v>
      </c>
      <c r="M64" s="48">
        <f t="shared" si="0"/>
        <v>38.536363636363646</v>
      </c>
      <c r="N64" s="48">
        <f t="shared" si="1"/>
        <v>33.52663636363637</v>
      </c>
      <c r="O64" s="24"/>
      <c r="P64" s="24"/>
    </row>
    <row r="65" spans="1:16" ht="12.75">
      <c r="A65" s="46">
        <v>69</v>
      </c>
      <c r="B65" s="47">
        <f>'[1]Jan'!H68</f>
        <v>61.4</v>
      </c>
      <c r="C65" s="47">
        <f>'[1]Feb'!H68</f>
        <v>46</v>
      </c>
      <c r="D65" s="47">
        <f>'[1]Mar'!H68</f>
        <v>55.1</v>
      </c>
      <c r="E65" s="47">
        <f>'[1]Apr'!H68</f>
        <v>34.3</v>
      </c>
      <c r="F65" s="47">
        <f>'[1]May'!H68</f>
        <v>30.6</v>
      </c>
      <c r="G65" s="47">
        <f>'[1]Jun'!H68</f>
        <v>32.4</v>
      </c>
      <c r="H65" s="47">
        <f>'[1]Jul'!H68</f>
        <v>35.5</v>
      </c>
      <c r="I65" s="47">
        <f>'[1]Aug'!H68</f>
        <v>27</v>
      </c>
      <c r="J65" s="47">
        <f>'[1]Sept'!H68</f>
        <v>41.3</v>
      </c>
      <c r="K65" s="47" t="str">
        <f>'[1]OctNov'!H68</f>
        <v>I/S</v>
      </c>
      <c r="L65" s="47" t="str">
        <f>'[1]Dec'!H68</f>
        <v>I/S</v>
      </c>
      <c r="M65" s="48">
        <f t="shared" si="0"/>
        <v>40.400000000000006</v>
      </c>
      <c r="N65" s="48">
        <f t="shared" si="1"/>
        <v>35.148</v>
      </c>
      <c r="O65" s="24"/>
      <c r="P65" s="24"/>
    </row>
    <row r="66" spans="1:16" ht="12.75">
      <c r="A66" s="46">
        <v>71</v>
      </c>
      <c r="B66" s="47">
        <f>'[1]Jan'!H69</f>
        <v>58.8</v>
      </c>
      <c r="C66" s="47">
        <f>'[1]Feb'!H69</f>
        <v>45</v>
      </c>
      <c r="D66" s="47">
        <f>'[1]Mar'!H69</f>
        <v>47.9</v>
      </c>
      <c r="E66" s="47">
        <f>'[1]Apr'!H69</f>
        <v>35.1</v>
      </c>
      <c r="F66" s="47">
        <f>'[1]May'!H69</f>
        <v>32.4</v>
      </c>
      <c r="G66" s="47">
        <f>'[1]Jun'!H69</f>
        <v>35.2</v>
      </c>
      <c r="H66" s="47">
        <f>'[1]Jul'!H69</f>
        <v>30.5</v>
      </c>
      <c r="I66" s="47">
        <f>'[1]Aug'!H69</f>
        <v>35</v>
      </c>
      <c r="J66" s="47">
        <f>'[1]Sept'!H69</f>
        <v>42.3</v>
      </c>
      <c r="K66" s="47">
        <f>'[1]OctNov'!H69</f>
        <v>27.6</v>
      </c>
      <c r="L66" s="47">
        <f>'[1]Dec'!H69</f>
        <v>33.6</v>
      </c>
      <c r="M66" s="48">
        <f t="shared" si="0"/>
        <v>38.49090909090909</v>
      </c>
      <c r="N66" s="48">
        <f t="shared" si="1"/>
        <v>33.48709090909091</v>
      </c>
      <c r="O66" s="24"/>
      <c r="P66" s="24"/>
    </row>
    <row r="67" spans="1:16" ht="12.75">
      <c r="A67" s="46">
        <v>73</v>
      </c>
      <c r="B67" s="47">
        <f>'[1]Jan'!H70</f>
        <v>61.6</v>
      </c>
      <c r="C67" s="49">
        <f>'[1]Feb'!H70</f>
        <v>36.3</v>
      </c>
      <c r="D67" s="49">
        <f>'[1]Mar'!H70</f>
        <v>41.1</v>
      </c>
      <c r="E67" s="49">
        <f>'[1]Apr'!H70</f>
        <v>31.9</v>
      </c>
      <c r="F67" s="49">
        <f>'[1]May'!H70</f>
        <v>25.3</v>
      </c>
      <c r="G67" s="49">
        <f>'[1]Jun'!H70</f>
        <v>31.3</v>
      </c>
      <c r="H67" s="49">
        <f>'[1]Jul'!H70</f>
        <v>34.1</v>
      </c>
      <c r="I67" s="49">
        <f>'[1]Aug'!H70</f>
        <v>34.7</v>
      </c>
      <c r="J67" s="49">
        <f>'[1]Sept'!H70</f>
        <v>44.7</v>
      </c>
      <c r="K67" s="49">
        <f>'[1]OctNov'!H70</f>
        <v>33.6</v>
      </c>
      <c r="L67" s="49">
        <f>'[1]Dec'!H70</f>
        <v>28.1</v>
      </c>
      <c r="M67" s="48">
        <f t="shared" si="0"/>
        <v>36.60909090909092</v>
      </c>
      <c r="N67" s="48">
        <f t="shared" si="1"/>
        <v>31.849909090909097</v>
      </c>
      <c r="O67" s="24"/>
      <c r="P67" s="24"/>
    </row>
    <row r="68" spans="1:16" ht="12.75">
      <c r="A68" s="46">
        <v>75</v>
      </c>
      <c r="B68" s="47">
        <f>'[1]Jan'!H71</f>
        <v>50</v>
      </c>
      <c r="C68" s="47">
        <f>'[1]Feb'!H71</f>
        <v>39.6</v>
      </c>
      <c r="D68" s="47">
        <f>'[1]Mar'!H71</f>
        <v>34.9</v>
      </c>
      <c r="E68" s="47">
        <f>'[1]Apr'!H71</f>
        <v>26.4</v>
      </c>
      <c r="F68" s="47">
        <f>'[1]May'!H71</f>
        <v>29.8</v>
      </c>
      <c r="G68" s="47">
        <f>'[1]Jun'!H71</f>
        <v>32.2</v>
      </c>
      <c r="H68" s="47">
        <f>'[1]Jul'!H71</f>
        <v>30.1</v>
      </c>
      <c r="I68" s="47">
        <f>'[1]Aug'!H71</f>
        <v>31.2</v>
      </c>
      <c r="J68" s="47">
        <f>'[1]Sept'!H71</f>
        <v>37.3</v>
      </c>
      <c r="K68" s="47">
        <f>'[1]OctNov'!H71</f>
        <v>28.6</v>
      </c>
      <c r="L68" s="47">
        <f>'[1]Dec'!H71</f>
        <v>34.1</v>
      </c>
      <c r="M68" s="48">
        <f t="shared" si="0"/>
        <v>34.01818181818183</v>
      </c>
      <c r="N68" s="48">
        <f t="shared" si="1"/>
        <v>29.595818181818192</v>
      </c>
      <c r="O68" s="24"/>
      <c r="P68" s="24"/>
    </row>
    <row r="69" spans="1:16" ht="12.75">
      <c r="A69" s="46">
        <v>77</v>
      </c>
      <c r="B69" s="47">
        <f>'[1]Jan'!H72</f>
        <v>58.7</v>
      </c>
      <c r="C69" s="47">
        <f>'[1]Feb'!H72</f>
        <v>41</v>
      </c>
      <c r="D69" s="47">
        <f>'[1]Mar'!H72</f>
        <v>44</v>
      </c>
      <c r="E69" s="47">
        <f>'[1]Apr'!H72</f>
        <v>29.7</v>
      </c>
      <c r="F69" s="47">
        <f>'[1]May'!H72</f>
        <v>35.9</v>
      </c>
      <c r="G69" s="47">
        <f>'[1]Jun'!H72</f>
        <v>33.1</v>
      </c>
      <c r="H69" s="47">
        <f>'[1]Jul'!H72</f>
        <v>30.8</v>
      </c>
      <c r="I69" s="47">
        <f>'[1]Aug'!H72</f>
        <v>35</v>
      </c>
      <c r="J69" s="47">
        <f>'[1]Sept'!H72</f>
        <v>40.4</v>
      </c>
      <c r="K69" s="47">
        <f>'[1]OctNov'!H72</f>
        <v>28.2</v>
      </c>
      <c r="L69" s="47">
        <f>'[1]Dec'!H72</f>
        <v>35.1</v>
      </c>
      <c r="M69" s="48">
        <f t="shared" si="0"/>
        <v>37.445454545454545</v>
      </c>
      <c r="N69" s="48">
        <f t="shared" si="1"/>
        <v>32.57754545454545</v>
      </c>
      <c r="O69" s="24"/>
      <c r="P69" s="24"/>
    </row>
    <row r="70" spans="1:16" ht="12.75">
      <c r="A70" s="46">
        <v>78</v>
      </c>
      <c r="B70" s="47">
        <f>'[1]Jan'!H73</f>
        <v>54.3</v>
      </c>
      <c r="C70" s="47">
        <f>'[1]Feb'!H73</f>
        <v>43.8</v>
      </c>
      <c r="D70" s="47">
        <f>'[1]Mar'!H73</f>
        <v>39.7</v>
      </c>
      <c r="E70" s="47">
        <f>'[1]Apr'!H73</f>
        <v>30.8</v>
      </c>
      <c r="F70" s="47">
        <f>'[1]May'!H73</f>
        <v>29.8</v>
      </c>
      <c r="G70" s="47" t="str">
        <f>'[1]Jun'!H73</f>
        <v>I/S</v>
      </c>
      <c r="H70" s="47">
        <f>'[1]Jul'!H73</f>
        <v>32.8</v>
      </c>
      <c r="I70" s="47">
        <f>'[1]Aug'!H73</f>
        <v>33.7</v>
      </c>
      <c r="J70" s="47">
        <f>'[1]Sept'!H73</f>
        <v>35.8</v>
      </c>
      <c r="K70" s="47">
        <f>'[1]OctNov'!H73</f>
        <v>30.9</v>
      </c>
      <c r="L70" s="47">
        <f>'[1]Dec'!H73</f>
        <v>29.8</v>
      </c>
      <c r="M70" s="48">
        <f t="shared" si="0"/>
        <v>36.14</v>
      </c>
      <c r="N70" s="48">
        <f t="shared" si="1"/>
        <v>31.4418</v>
      </c>
      <c r="O70" s="24"/>
      <c r="P70" s="24"/>
    </row>
    <row r="71" spans="1:16" ht="12.75">
      <c r="A71" s="46">
        <v>79</v>
      </c>
      <c r="B71" s="47">
        <f>'[1]Jan'!H74</f>
        <v>60.6</v>
      </c>
      <c r="C71" s="47">
        <f>'[1]Feb'!H74</f>
        <v>44</v>
      </c>
      <c r="D71" s="47">
        <f>'[1]Mar'!H74</f>
        <v>52.9</v>
      </c>
      <c r="E71" s="47">
        <f>'[1]Apr'!H74</f>
        <v>35.8</v>
      </c>
      <c r="F71" s="47">
        <f>'[1]May'!H74</f>
        <v>28.3</v>
      </c>
      <c r="G71" s="47">
        <f>'[1]Jun'!H74</f>
        <v>32.9</v>
      </c>
      <c r="H71" s="47">
        <f>'[1]Jul'!H74</f>
        <v>43</v>
      </c>
      <c r="I71" s="47">
        <f>'[1]Aug'!H74</f>
        <v>29.8</v>
      </c>
      <c r="J71" s="47">
        <f>'[1]Sept'!H74</f>
        <v>38.1</v>
      </c>
      <c r="K71" s="47">
        <f>'[1]OctNov'!H74</f>
        <v>25.7</v>
      </c>
      <c r="L71" s="47">
        <f>'[1]Dec'!H74</f>
        <v>35</v>
      </c>
      <c r="M71" s="48">
        <f t="shared" si="0"/>
        <v>38.73636363636364</v>
      </c>
      <c r="N71" s="48">
        <f t="shared" si="1"/>
        <v>33.70063636363637</v>
      </c>
      <c r="O71" s="24"/>
      <c r="P71" s="24"/>
    </row>
    <row r="72" spans="1:16" ht="12.75">
      <c r="A72" s="46">
        <v>80</v>
      </c>
      <c r="B72" s="47">
        <f>'[1]Jan'!H75</f>
        <v>61.1</v>
      </c>
      <c r="C72" s="47">
        <f>'[1]Feb'!H75</f>
        <v>40.5</v>
      </c>
      <c r="D72" s="47">
        <f>'[1]Mar'!H75</f>
        <v>48.3</v>
      </c>
      <c r="E72" s="47">
        <f>'[1]Apr'!H75</f>
        <v>29.7</v>
      </c>
      <c r="F72" s="47">
        <f>'[1]May'!H75</f>
        <v>29.4</v>
      </c>
      <c r="G72" s="47">
        <f>'[1]Jun'!H75</f>
        <v>28.2</v>
      </c>
      <c r="H72" s="47">
        <f>'[1]Jul'!H75</f>
        <v>33.3</v>
      </c>
      <c r="I72" s="47">
        <f>'[1]Aug'!H75</f>
        <v>32.5</v>
      </c>
      <c r="J72" s="47">
        <f>'[1]Sept'!H75</f>
        <v>35.1</v>
      </c>
      <c r="K72" s="47">
        <f>'[1]OctNov'!H75</f>
        <v>25.8</v>
      </c>
      <c r="L72" s="47">
        <f>'[1]Dec'!H75</f>
        <v>30.6</v>
      </c>
      <c r="M72" s="48">
        <f t="shared" si="0"/>
        <v>35.86363636363637</v>
      </c>
      <c r="N72" s="48">
        <f t="shared" si="1"/>
        <v>31.201363636363638</v>
      </c>
      <c r="O72" s="24"/>
      <c r="P72" s="24"/>
    </row>
    <row r="73" spans="1:16" ht="12.75">
      <c r="A73" s="46">
        <v>81</v>
      </c>
      <c r="B73" s="47">
        <f>'[1]Jan'!H76</f>
        <v>46.9</v>
      </c>
      <c r="C73" s="47">
        <f>'[1]Feb'!H76</f>
        <v>51.5</v>
      </c>
      <c r="D73" s="47">
        <f>'[1]Mar'!H76</f>
        <v>45.6</v>
      </c>
      <c r="E73" s="47">
        <f>'[1]Apr'!H76</f>
        <v>33.9</v>
      </c>
      <c r="F73" s="47">
        <f>'[1]May'!H76</f>
        <v>35.6</v>
      </c>
      <c r="G73" s="47">
        <f>'[1]Jun'!H76</f>
        <v>35.5</v>
      </c>
      <c r="H73" s="47">
        <f>'[1]Jul'!H76</f>
        <v>34.3</v>
      </c>
      <c r="I73" s="47">
        <f>'[1]Aug'!H76</f>
        <v>40.4</v>
      </c>
      <c r="J73" s="47">
        <f>'[1]Sept'!H76</f>
        <v>37.9</v>
      </c>
      <c r="K73" s="47">
        <f>'[1]OctNov'!H76</f>
        <v>34.2</v>
      </c>
      <c r="L73" s="47">
        <f>'[1]Dec'!H76</f>
        <v>38.8</v>
      </c>
      <c r="M73" s="48">
        <f t="shared" si="0"/>
        <v>39.50909090909091</v>
      </c>
      <c r="N73" s="48">
        <f t="shared" si="1"/>
        <v>34.37290909090909</v>
      </c>
      <c r="O73" s="24"/>
      <c r="P73" s="24"/>
    </row>
    <row r="74" spans="1:16" ht="12.75">
      <c r="A74" s="46">
        <v>82</v>
      </c>
      <c r="B74" s="47">
        <f>'[1]Jan'!H77</f>
        <v>49.3</v>
      </c>
      <c r="C74" s="47" t="str">
        <f>'[1]Feb'!H77</f>
        <v>I/S</v>
      </c>
      <c r="D74" s="47" t="str">
        <f>'[1]Mar'!H77</f>
        <v>I/S</v>
      </c>
      <c r="E74" s="47" t="str">
        <f>'[1]Apr'!H77</f>
        <v>N/A</v>
      </c>
      <c r="F74" s="47" t="str">
        <f>'[1]May'!H77</f>
        <v>N/A</v>
      </c>
      <c r="G74" s="47" t="str">
        <f>'[1]Jun'!H77</f>
        <v>N/A</v>
      </c>
      <c r="H74" s="47" t="str">
        <f>'[1]Jul'!H77</f>
        <v>N/A</v>
      </c>
      <c r="I74" s="47" t="str">
        <f>'[1]Aug'!H77</f>
        <v>N/A</v>
      </c>
      <c r="J74" s="47" t="str">
        <f>'[1]Sept'!H77</f>
        <v>N/A</v>
      </c>
      <c r="K74" s="47" t="str">
        <f>'[1]OctNov'!H77</f>
        <v>N/A</v>
      </c>
      <c r="L74" s="47" t="str">
        <f>'[1]Dec'!H77</f>
        <v>N/A</v>
      </c>
      <c r="M74" s="48">
        <f t="shared" si="0"/>
        <v>49.3</v>
      </c>
      <c r="N74" s="48">
        <f t="shared" si="1"/>
        <v>42.891</v>
      </c>
      <c r="O74" s="24"/>
      <c r="P74" s="24"/>
    </row>
    <row r="75" spans="1:16" ht="12.75">
      <c r="A75" s="46">
        <v>84</v>
      </c>
      <c r="B75" s="47">
        <f>'[1]Jan'!H78</f>
        <v>46.8</v>
      </c>
      <c r="C75" s="47">
        <f>'[1]Feb'!H78</f>
        <v>43.4</v>
      </c>
      <c r="D75" s="47">
        <f>'[1]Mar'!H78</f>
        <v>48.8</v>
      </c>
      <c r="E75" s="47">
        <f>'[1]Apr'!H78</f>
        <v>2.4</v>
      </c>
      <c r="F75" s="47">
        <f>'[1]May'!H78</f>
        <v>27.6</v>
      </c>
      <c r="G75" s="47">
        <f>'[1]Jun'!H78</f>
        <v>33.3</v>
      </c>
      <c r="H75" s="47" t="str">
        <f>'[1]Jul'!H78</f>
        <v>I/S</v>
      </c>
      <c r="I75" s="47">
        <f>'[1]Aug'!H78</f>
        <v>30.6</v>
      </c>
      <c r="J75" s="47">
        <f>'[1]Sept'!H78</f>
        <v>36.3</v>
      </c>
      <c r="K75" s="47">
        <f>'[1]OctNov'!H78</f>
        <v>26.5</v>
      </c>
      <c r="L75" s="47">
        <f>'[1]Dec'!H78</f>
        <v>30.3</v>
      </c>
      <c r="M75" s="48">
        <f t="shared" si="0"/>
        <v>32.6</v>
      </c>
      <c r="N75" s="48">
        <f t="shared" si="1"/>
        <v>28.362000000000002</v>
      </c>
      <c r="O75" s="24"/>
      <c r="P75" s="24"/>
    </row>
    <row r="76" spans="1:16" ht="12.75">
      <c r="A76" s="46">
        <v>85</v>
      </c>
      <c r="B76" s="47">
        <f>'[1]Jan'!H79</f>
        <v>49.2</v>
      </c>
      <c r="C76" s="47">
        <f>'[1]Feb'!H79</f>
        <v>34.5</v>
      </c>
      <c r="D76" s="47">
        <f>'[1]Mar'!H79</f>
        <v>34.3</v>
      </c>
      <c r="E76" s="47">
        <f>'[1]Apr'!H79</f>
        <v>25.2</v>
      </c>
      <c r="F76" s="47">
        <f>'[1]May'!H79</f>
        <v>28.1</v>
      </c>
      <c r="G76" s="47">
        <f>'[1]Jun'!H79</f>
        <v>24.3</v>
      </c>
      <c r="H76" s="47">
        <f>'[1]Jul'!H79</f>
        <v>29.5</v>
      </c>
      <c r="I76" s="47">
        <f>'[1]Aug'!H79</f>
        <v>29.8</v>
      </c>
      <c r="J76" s="47">
        <f>'[1]Sept'!H79</f>
        <v>35.5</v>
      </c>
      <c r="K76" s="47">
        <f>'[1]OctNov'!H79</f>
        <v>27.3</v>
      </c>
      <c r="L76" s="47">
        <f>'[1]Dec'!H79</f>
        <v>32.3</v>
      </c>
      <c r="M76" s="48">
        <f t="shared" si="0"/>
        <v>31.818181818181817</v>
      </c>
      <c r="N76" s="48">
        <f t="shared" si="1"/>
        <v>27.68181818181818</v>
      </c>
      <c r="O76" s="24"/>
      <c r="P76" s="24"/>
    </row>
    <row r="77" spans="1:16" ht="12.75">
      <c r="A77" s="46">
        <v>86</v>
      </c>
      <c r="B77" s="47">
        <f>'[1]Jan'!H80</f>
        <v>62.2</v>
      </c>
      <c r="C77" s="47">
        <f>'[1]Feb'!H80</f>
        <v>49.6</v>
      </c>
      <c r="D77" s="47">
        <f>'[1]Mar'!H80</f>
        <v>46.3</v>
      </c>
      <c r="E77" s="47">
        <f>'[1]Apr'!H80</f>
        <v>41.4</v>
      </c>
      <c r="F77" s="47">
        <f>'[1]May'!H80</f>
        <v>34.1</v>
      </c>
      <c r="G77" s="47">
        <f>'[1]Jun'!H80</f>
        <v>36.6</v>
      </c>
      <c r="H77" s="47">
        <f>'[1]Jul'!H80</f>
        <v>39.7</v>
      </c>
      <c r="I77" s="47">
        <f>'[1]Aug'!H80</f>
        <v>30.4</v>
      </c>
      <c r="J77" s="47">
        <f>'[1]Sept'!H80</f>
        <v>53.4</v>
      </c>
      <c r="K77" s="47" t="str">
        <f>'[1]OctNov'!H80</f>
        <v>I/S</v>
      </c>
      <c r="L77" s="47" t="str">
        <f>'[1]Dec'!H80</f>
        <v>I/S</v>
      </c>
      <c r="M77" s="48">
        <f t="shared" si="0"/>
        <v>43.74444444444444</v>
      </c>
      <c r="N77" s="48">
        <f t="shared" si="1"/>
        <v>38.05766666666666</v>
      </c>
      <c r="O77" s="24"/>
      <c r="P77" s="24"/>
    </row>
    <row r="78" spans="1:16" ht="12.75">
      <c r="A78" s="46">
        <v>87</v>
      </c>
      <c r="B78" s="47">
        <f>'[1]Jan'!H81</f>
        <v>46.2</v>
      </c>
      <c r="C78" s="47">
        <f>'[1]Feb'!H81</f>
        <v>31.3</v>
      </c>
      <c r="D78" s="47">
        <f>'[1]Mar'!H81</f>
        <v>37.6</v>
      </c>
      <c r="E78" s="47">
        <f>'[1]Apr'!H81</f>
        <v>22.2</v>
      </c>
      <c r="F78" s="47">
        <f>'[1]May'!H81</f>
        <v>25.8</v>
      </c>
      <c r="G78" s="47">
        <f>'[1]Jun'!H81</f>
        <v>23</v>
      </c>
      <c r="H78" s="47">
        <f>'[1]Jul'!H81</f>
        <v>26.4</v>
      </c>
      <c r="I78" s="47">
        <f>'[1]Aug'!H81</f>
        <v>26.7</v>
      </c>
      <c r="J78" s="47">
        <f>'[1]Sept'!H81</f>
        <v>32.4</v>
      </c>
      <c r="K78" s="47">
        <f>'[1]OctNov'!H81</f>
        <v>22.9</v>
      </c>
      <c r="L78" s="47">
        <f>'[1]Dec'!H81</f>
        <v>24.3</v>
      </c>
      <c r="M78" s="48">
        <f t="shared" si="0"/>
        <v>28.981818181818177</v>
      </c>
      <c r="N78" s="48">
        <f t="shared" si="1"/>
        <v>25.214181818181814</v>
      </c>
      <c r="O78" s="24"/>
      <c r="P78" s="24"/>
    </row>
    <row r="79" spans="1:16" ht="12.75">
      <c r="A79" s="46">
        <v>88</v>
      </c>
      <c r="B79" s="47">
        <f>'[1]Jan'!H82</f>
        <v>47.8</v>
      </c>
      <c r="C79" s="47">
        <f>'[1]Feb'!H82</f>
        <v>28.5</v>
      </c>
      <c r="D79" s="47">
        <f>'[1]Mar'!H82</f>
        <v>30.4</v>
      </c>
      <c r="E79" s="47">
        <f>'[1]Apr'!H82</f>
        <v>19.5</v>
      </c>
      <c r="F79" s="47">
        <f>'[1]May'!H82</f>
        <v>23.9</v>
      </c>
      <c r="G79" s="47">
        <f>'[1]Jun'!H82</f>
        <v>20.7</v>
      </c>
      <c r="H79" s="47">
        <f>'[1]Jul'!H82</f>
        <v>25.7</v>
      </c>
      <c r="I79" s="47">
        <f>'[1]Aug'!H82</f>
        <v>30.2</v>
      </c>
      <c r="J79" s="47">
        <f>'[1]Sept'!H82</f>
        <v>29</v>
      </c>
      <c r="K79" s="47">
        <f>'[1]OctNov'!H82</f>
        <v>27.7</v>
      </c>
      <c r="L79" s="47">
        <f>'[1]Dec'!H82</f>
        <v>31.1</v>
      </c>
      <c r="M79" s="48">
        <f aca="true" t="shared" si="2" ref="M79:M90">AVERAGE(B79:L79)</f>
        <v>28.59090909090909</v>
      </c>
      <c r="N79" s="48">
        <f aca="true" t="shared" si="3" ref="N79:N90">M79*0.87</f>
        <v>24.874090909090906</v>
      </c>
      <c r="O79" s="24"/>
      <c r="P79" s="24"/>
    </row>
    <row r="80" spans="1:16" ht="12.75">
      <c r="A80" s="46">
        <v>89</v>
      </c>
      <c r="B80" s="47">
        <f>'[1]Jan'!H83</f>
        <v>52.6</v>
      </c>
      <c r="C80" s="49">
        <f>'[1]Feb'!H83</f>
        <v>47.2</v>
      </c>
      <c r="D80" s="49">
        <f>'[1]Mar'!H83</f>
        <v>44</v>
      </c>
      <c r="E80" s="49">
        <f>'[1]Apr'!H83</f>
        <v>22.1</v>
      </c>
      <c r="F80" s="49">
        <f>'[1]May'!H83</f>
        <v>30.4</v>
      </c>
      <c r="G80" s="49">
        <f>'[1]Jun'!H83</f>
        <v>27.6</v>
      </c>
      <c r="H80" s="49">
        <f>'[1]Jul'!H83</f>
        <v>28.7</v>
      </c>
      <c r="I80" s="49">
        <f>'[1]Aug'!H83</f>
        <v>31.2</v>
      </c>
      <c r="J80" s="49">
        <f>'[1]Sept'!H83</f>
        <v>38.5</v>
      </c>
      <c r="K80" s="49">
        <f>'[1]OctNov'!H83</f>
        <v>30.8</v>
      </c>
      <c r="L80" s="49">
        <f>'[1]Dec'!H83</f>
        <v>28.9</v>
      </c>
      <c r="M80" s="48">
        <f t="shared" si="2"/>
        <v>34.72727272727273</v>
      </c>
      <c r="N80" s="48">
        <f t="shared" si="3"/>
        <v>30.21272727272727</v>
      </c>
      <c r="O80" s="24"/>
      <c r="P80" s="24"/>
    </row>
    <row r="81" spans="1:16" ht="12.75">
      <c r="A81" s="46">
        <v>91</v>
      </c>
      <c r="B81" s="47">
        <f>'[1]Jan'!H84</f>
        <v>50.7</v>
      </c>
      <c r="C81" s="47">
        <f>'[1]Feb'!H84</f>
        <v>35.3</v>
      </c>
      <c r="D81" s="47">
        <f>'[1]Mar'!H84</f>
        <v>39.4</v>
      </c>
      <c r="E81" s="47">
        <f>'[1]Apr'!H84</f>
        <v>20.4</v>
      </c>
      <c r="F81" s="47">
        <f>'[1]May'!H84</f>
        <v>24.8</v>
      </c>
      <c r="G81" s="47">
        <f>'[1]Jun'!H84</f>
        <v>25</v>
      </c>
      <c r="H81" s="47">
        <f>'[1]Jul'!H84</f>
        <v>30.5</v>
      </c>
      <c r="I81" s="47">
        <f>'[1]Aug'!H84</f>
        <v>25.3</v>
      </c>
      <c r="J81" s="47">
        <f>'[1]Sept'!H84</f>
        <v>31.2</v>
      </c>
      <c r="K81" s="47">
        <f>'[1]OctNov'!H84</f>
        <v>19.5</v>
      </c>
      <c r="L81" s="47">
        <f>'[1]Dec'!H84</f>
        <v>32.8</v>
      </c>
      <c r="M81" s="48">
        <f t="shared" si="2"/>
        <v>30.44545454545455</v>
      </c>
      <c r="N81" s="48">
        <f t="shared" si="3"/>
        <v>26.487545454545458</v>
      </c>
      <c r="O81" s="24"/>
      <c r="P81" s="24"/>
    </row>
    <row r="82" spans="1:16" ht="12.75">
      <c r="A82" s="46">
        <v>92</v>
      </c>
      <c r="B82" s="47">
        <f>'[1]Jan'!H85</f>
        <v>61.3</v>
      </c>
      <c r="C82" s="47">
        <f>'[1]Feb'!H85</f>
        <v>39.3</v>
      </c>
      <c r="D82" s="47" t="str">
        <f>'[1]Mar'!H85</f>
        <v>I/S</v>
      </c>
      <c r="E82" s="47">
        <f>'[1]Apr'!H85</f>
        <v>32.2</v>
      </c>
      <c r="F82" s="47">
        <f>'[1]May'!H85</f>
        <v>19.9</v>
      </c>
      <c r="G82" s="47">
        <f>'[1]Jun'!H85</f>
        <v>11.5</v>
      </c>
      <c r="H82" s="47" t="str">
        <f>'[1]Jul'!H85</f>
        <v>I/S</v>
      </c>
      <c r="I82" s="47" t="str">
        <f>'[1]Aug'!H85</f>
        <v>I/S</v>
      </c>
      <c r="J82" s="47" t="str">
        <f>'[1]Sept'!H85</f>
        <v>I/S</v>
      </c>
      <c r="K82" s="47" t="str">
        <f>'[1]OctNov'!H85</f>
        <v>I/S</v>
      </c>
      <c r="L82" s="47" t="str">
        <f>'[1]Dec'!H85</f>
        <v>I/S</v>
      </c>
      <c r="M82" s="48">
        <f t="shared" si="2"/>
        <v>32.84</v>
      </c>
      <c r="N82" s="48">
        <f t="shared" si="3"/>
        <v>28.570800000000002</v>
      </c>
      <c r="O82" s="24"/>
      <c r="P82" s="24"/>
    </row>
    <row r="83" spans="1:16" ht="12.75">
      <c r="A83" s="46">
        <v>93</v>
      </c>
      <c r="B83" s="47">
        <f>'[1]Jan'!H86</f>
        <v>53.6</v>
      </c>
      <c r="C83" s="47">
        <f>'[1]Feb'!H86</f>
        <v>40.7</v>
      </c>
      <c r="D83" s="47">
        <f>'[1]Mar'!H86</f>
        <v>34.1</v>
      </c>
      <c r="E83" s="47">
        <f>'[1]Apr'!H86</f>
        <v>27.9</v>
      </c>
      <c r="F83" s="47">
        <f>'[1]May'!H86</f>
        <v>25.7</v>
      </c>
      <c r="G83" s="47">
        <f>'[1]Jun'!H86</f>
        <v>29.9</v>
      </c>
      <c r="H83" s="47">
        <f>'[1]Jul'!H86</f>
        <v>32.3</v>
      </c>
      <c r="I83" s="47">
        <f>'[1]Aug'!H86</f>
        <v>28.1</v>
      </c>
      <c r="J83" s="47">
        <f>'[1]Sept'!H86</f>
        <v>33.8</v>
      </c>
      <c r="K83" s="47">
        <f>'[1]OctNov'!H86</f>
        <v>28.3</v>
      </c>
      <c r="L83" s="47">
        <f>'[1]Dec'!H86</f>
        <v>32</v>
      </c>
      <c r="M83" s="48">
        <f t="shared" si="2"/>
        <v>33.30909090909091</v>
      </c>
      <c r="N83" s="48">
        <f t="shared" si="3"/>
        <v>28.978909090909095</v>
      </c>
      <c r="O83" s="24"/>
      <c r="P83" s="24"/>
    </row>
    <row r="84" spans="1:16" ht="12.75">
      <c r="A84" s="46">
        <v>95</v>
      </c>
      <c r="B84" s="47">
        <f>'[1]Jan'!H87</f>
        <v>51.6</v>
      </c>
      <c r="C84" s="47">
        <f>'[1]Feb'!H87</f>
        <v>45.7</v>
      </c>
      <c r="D84" s="47">
        <f>'[1]Mar'!H87</f>
        <v>37.8</v>
      </c>
      <c r="E84" s="47">
        <f>'[1]Apr'!H87</f>
        <v>29.7</v>
      </c>
      <c r="F84" s="47">
        <f>'[1]May'!H87</f>
        <v>25.8</v>
      </c>
      <c r="G84" s="47" t="str">
        <f>'[1]Jun'!H87</f>
        <v>I/S</v>
      </c>
      <c r="H84" s="47">
        <f>'[1]Jul'!H87</f>
        <v>35.2</v>
      </c>
      <c r="I84" s="47">
        <f>'[1]Aug'!H87</f>
        <v>33.4</v>
      </c>
      <c r="J84" s="47">
        <f>'[1]Sept'!H87</f>
        <v>37.1</v>
      </c>
      <c r="K84" s="47" t="str">
        <f>'[1]OctNov'!H87</f>
        <v>&lt; 1.0</v>
      </c>
      <c r="L84" s="47">
        <f>'[1]Dec'!H87</f>
        <v>36.2</v>
      </c>
      <c r="M84" s="48">
        <f t="shared" si="2"/>
        <v>36.94444444444444</v>
      </c>
      <c r="N84" s="48">
        <f t="shared" si="3"/>
        <v>32.141666666666666</v>
      </c>
      <c r="O84" s="24"/>
      <c r="P84" s="24"/>
    </row>
    <row r="85" spans="1:16" ht="12.75">
      <c r="A85" s="46">
        <v>96</v>
      </c>
      <c r="B85" s="47">
        <f>'[1]Jan'!H88</f>
        <v>58.7</v>
      </c>
      <c r="C85" s="47">
        <f>'[1]Feb'!H88</f>
        <v>47.1</v>
      </c>
      <c r="D85" s="47">
        <f>'[1]Mar'!H88</f>
        <v>44.9</v>
      </c>
      <c r="E85" s="47">
        <f>'[1]Apr'!H88</f>
        <v>33.9</v>
      </c>
      <c r="F85" s="47">
        <f>'[1]May'!H88</f>
        <v>30.5</v>
      </c>
      <c r="G85" s="47">
        <f>'[1]Jun'!H88</f>
        <v>30.7</v>
      </c>
      <c r="H85" s="47">
        <f>'[1]Jul'!H88</f>
        <v>34.7</v>
      </c>
      <c r="I85" s="47">
        <f>'[1]Aug'!H88</f>
        <v>35.3</v>
      </c>
      <c r="J85" s="47">
        <f>'[1]Sept'!H88</f>
        <v>33</v>
      </c>
      <c r="K85" s="47">
        <f>'[1]OctNov'!H88</f>
        <v>31.4</v>
      </c>
      <c r="L85" s="47">
        <f>'[1]Dec'!H88</f>
        <v>38.8</v>
      </c>
      <c r="M85" s="48">
        <f t="shared" si="2"/>
        <v>38.09090909090909</v>
      </c>
      <c r="N85" s="48">
        <f t="shared" si="3"/>
        <v>33.13909090909091</v>
      </c>
      <c r="O85" s="24"/>
      <c r="P85" s="24"/>
    </row>
    <row r="86" spans="1:16" ht="12.75">
      <c r="A86" s="44">
        <v>113</v>
      </c>
      <c r="B86" s="47">
        <f>'[1]Jan'!H89</f>
        <v>54.1</v>
      </c>
      <c r="C86" s="47">
        <f>'[1]Feb'!H89</f>
        <v>41.9</v>
      </c>
      <c r="D86" s="47">
        <f>'[1]Mar'!H89</f>
        <v>35.8</v>
      </c>
      <c r="E86" s="47">
        <f>'[1]Apr'!H89</f>
        <v>32.3</v>
      </c>
      <c r="F86" s="47">
        <f>'[1]May'!H89</f>
        <v>39.7</v>
      </c>
      <c r="G86" s="47">
        <f>'[1]Jun'!H89</f>
        <v>25.9</v>
      </c>
      <c r="H86" s="47">
        <f>'[1]Jul'!H89</f>
        <v>27.7</v>
      </c>
      <c r="I86" s="47">
        <f>'[1]Aug'!H89</f>
        <v>38.7</v>
      </c>
      <c r="J86" s="47">
        <f>'[1]Sept'!H89</f>
        <v>37.4</v>
      </c>
      <c r="K86" s="47">
        <f>'[1]OctNov'!H89</f>
        <v>31.6</v>
      </c>
      <c r="L86" s="47">
        <f>'[1]Dec'!H89</f>
        <v>32.4</v>
      </c>
      <c r="M86" s="48">
        <f t="shared" si="2"/>
        <v>36.13636363636363</v>
      </c>
      <c r="N86" s="48">
        <f t="shared" si="3"/>
        <v>31.43863636363636</v>
      </c>
      <c r="O86" s="24"/>
      <c r="P86" s="24"/>
    </row>
    <row r="87" spans="1:16" ht="12.75">
      <c r="A87" s="51">
        <v>114</v>
      </c>
      <c r="B87" s="47">
        <f>'[1]Jan'!H90</f>
        <v>57.9</v>
      </c>
      <c r="C87" s="47" t="str">
        <f>'[1]Feb'!H90</f>
        <v>I/S</v>
      </c>
      <c r="D87" s="47" t="str">
        <f>'[1]Mar'!H90</f>
        <v>I/S</v>
      </c>
      <c r="E87" s="47" t="str">
        <f>'[1]Apr'!H90</f>
        <v>N/A</v>
      </c>
      <c r="F87" s="47" t="str">
        <f>'[1]May'!H90</f>
        <v>N/A</v>
      </c>
      <c r="G87" s="47" t="str">
        <f>'[1]Jun'!H90</f>
        <v>N/A</v>
      </c>
      <c r="H87" s="47" t="str">
        <f>'[1]Jul'!H90</f>
        <v>N/A</v>
      </c>
      <c r="I87" s="47" t="str">
        <f>'[1]Aug'!H90</f>
        <v>N/A</v>
      </c>
      <c r="J87" s="47" t="str">
        <f>'[1]Sept'!H90</f>
        <v>N/A</v>
      </c>
      <c r="K87" s="47" t="str">
        <f>'[1]OctNov'!H90</f>
        <v>N/A</v>
      </c>
      <c r="L87" s="47" t="str">
        <f>'[1]Dec'!H90</f>
        <v>N/A</v>
      </c>
      <c r="M87" s="48">
        <f t="shared" si="2"/>
        <v>57.9</v>
      </c>
      <c r="N87" s="48">
        <f t="shared" si="3"/>
        <v>50.373</v>
      </c>
      <c r="O87" s="24"/>
      <c r="P87" s="24"/>
    </row>
    <row r="88" spans="1:16" ht="12.75">
      <c r="A88" s="51">
        <v>115</v>
      </c>
      <c r="B88" s="47">
        <f>'[1]Jan'!H91</f>
        <v>65.1</v>
      </c>
      <c r="C88" s="47">
        <f>'[1]Feb'!H91</f>
        <v>41.8</v>
      </c>
      <c r="D88" s="47">
        <f>'[1]Mar'!H91</f>
        <v>50.5</v>
      </c>
      <c r="E88" s="47">
        <f>'[1]Apr'!H91</f>
        <v>31.6</v>
      </c>
      <c r="F88" s="47">
        <f>'[1]May'!H91</f>
        <v>29.3</v>
      </c>
      <c r="G88" s="47">
        <f>'[1]Jun'!H91</f>
        <v>33.5</v>
      </c>
      <c r="H88" s="47">
        <f>'[1]Jul'!H91</f>
        <v>34.3</v>
      </c>
      <c r="I88" s="47">
        <f>'[1]Aug'!H91</f>
        <v>30.7</v>
      </c>
      <c r="J88" s="47">
        <f>'[1]Sept'!H91</f>
        <v>36.7</v>
      </c>
      <c r="K88" s="47">
        <f>'[1]OctNov'!H91</f>
        <v>25.5</v>
      </c>
      <c r="L88" s="47">
        <f>'[1]Dec'!H91</f>
        <v>40.8</v>
      </c>
      <c r="M88" s="48">
        <f t="shared" si="2"/>
        <v>38.16363636363636</v>
      </c>
      <c r="N88" s="48">
        <f t="shared" si="3"/>
        <v>33.20236363636363</v>
      </c>
      <c r="O88" s="24"/>
      <c r="P88" s="24"/>
    </row>
    <row r="89" spans="1:16" ht="12.75">
      <c r="A89" s="51">
        <v>116</v>
      </c>
      <c r="B89" s="47">
        <f>'[1]Jan'!H92</f>
        <v>51.2</v>
      </c>
      <c r="C89" s="47">
        <f>'[1]Feb'!H92</f>
        <v>47.2</v>
      </c>
      <c r="D89" s="47">
        <f>'[1]Mar'!H92</f>
        <v>40.3</v>
      </c>
      <c r="E89" s="47">
        <f>'[1]Apr'!H92</f>
        <v>27.6</v>
      </c>
      <c r="F89" s="47">
        <f>'[1]May'!H92</f>
        <v>25.1</v>
      </c>
      <c r="G89" s="47">
        <f>'[1]Jun'!H92</f>
        <v>27.3</v>
      </c>
      <c r="H89" s="47">
        <f>'[1]Jul'!H92</f>
        <v>31.7</v>
      </c>
      <c r="I89" s="47">
        <f>'[1]Aug'!H92</f>
        <v>28.1</v>
      </c>
      <c r="J89" s="47">
        <f>'[1]Sept'!H92</f>
        <v>36.9</v>
      </c>
      <c r="K89" s="47">
        <f>'[1]OctNov'!H92</f>
        <v>29.9</v>
      </c>
      <c r="L89" s="47">
        <f>'[1]Dec'!H92</f>
        <v>47.6</v>
      </c>
      <c r="M89" s="48">
        <f t="shared" si="2"/>
        <v>35.71818181818182</v>
      </c>
      <c r="N89" s="48">
        <f t="shared" si="3"/>
        <v>31.07481818181818</v>
      </c>
      <c r="O89" s="24"/>
      <c r="P89" s="24"/>
    </row>
    <row r="90" spans="1:16" ht="12.75">
      <c r="A90" s="51">
        <v>117</v>
      </c>
      <c r="B90" s="47"/>
      <c r="C90" s="47"/>
      <c r="D90" s="47"/>
      <c r="E90" s="47"/>
      <c r="F90" s="47"/>
      <c r="G90" s="47"/>
      <c r="H90" s="47">
        <f>'[1]Jul'!H93</f>
        <v>21.6</v>
      </c>
      <c r="I90" s="47">
        <f>'[1]Aug'!H93</f>
        <v>27.6</v>
      </c>
      <c r="J90" s="47">
        <f>'[1]Sept'!H93</f>
        <v>30.8</v>
      </c>
      <c r="K90" s="47">
        <f>'[1]OctNov'!H93</f>
        <v>27.1</v>
      </c>
      <c r="L90" s="47">
        <f>'[1]Dec'!H93</f>
        <v>30.4</v>
      </c>
      <c r="M90" s="48">
        <f t="shared" si="2"/>
        <v>27.5</v>
      </c>
      <c r="N90" s="48">
        <f t="shared" si="3"/>
        <v>23.925</v>
      </c>
      <c r="O90" s="24"/>
      <c r="P90" s="24"/>
    </row>
    <row r="91" spans="1:16" ht="12.75">
      <c r="A91" s="24"/>
      <c r="B91" s="52"/>
      <c r="C91" s="53" t="s">
        <v>38</v>
      </c>
      <c r="D91" s="53"/>
      <c r="E91" s="53"/>
      <c r="F91" s="53"/>
      <c r="G91" s="53"/>
      <c r="H91" s="53"/>
      <c r="I91" s="53"/>
      <c r="J91" s="53"/>
      <c r="K91" s="53"/>
      <c r="L91" s="53"/>
      <c r="M91" s="24"/>
      <c r="N91" s="24"/>
      <c r="O91" s="24"/>
      <c r="P91" s="24"/>
    </row>
  </sheetData>
  <mergeCells count="3">
    <mergeCell ref="A2:L2"/>
    <mergeCell ref="A12:A13"/>
    <mergeCell ref="B12:L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5"/>
  <sheetViews>
    <sheetView workbookViewId="0" topLeftCell="A1">
      <selection activeCell="A1" sqref="A1:R36"/>
    </sheetView>
  </sheetViews>
  <sheetFormatPr defaultColWidth="9.140625" defaultRowHeight="12.75"/>
  <sheetData>
    <row r="3" spans="1:16" ht="2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2"/>
      <c r="B4" s="3"/>
      <c r="C4" s="3"/>
      <c r="D4" s="3"/>
      <c r="E4" s="3"/>
      <c r="F4" s="2"/>
      <c r="G4" s="3"/>
      <c r="H4" s="2"/>
      <c r="I4" s="2"/>
      <c r="J4" s="2"/>
      <c r="K4" s="4"/>
      <c r="L4" s="2"/>
      <c r="M4" s="2"/>
      <c r="N4" s="2"/>
      <c r="O4" s="2"/>
      <c r="P4" s="2"/>
    </row>
    <row r="5" spans="1:16" ht="12.75">
      <c r="A5" s="2"/>
      <c r="B5" s="2"/>
      <c r="C5" s="2"/>
      <c r="D5" s="2"/>
      <c r="E5" s="2"/>
      <c r="F5" s="5" t="s">
        <v>1</v>
      </c>
      <c r="G5" s="6" t="s">
        <v>2</v>
      </c>
      <c r="H5" s="7"/>
      <c r="I5" s="8"/>
      <c r="J5" s="2"/>
      <c r="K5" s="4"/>
      <c r="L5" s="2"/>
      <c r="M5" s="2"/>
      <c r="N5" s="2"/>
      <c r="O5" s="2"/>
      <c r="P5" s="2"/>
    </row>
    <row r="6" spans="1:16" ht="12.75">
      <c r="A6" s="2"/>
      <c r="B6" s="2"/>
      <c r="C6" s="2"/>
      <c r="D6" s="2"/>
      <c r="E6" s="2"/>
      <c r="F6" s="2"/>
      <c r="G6" s="3"/>
      <c r="H6" s="2"/>
      <c r="I6" s="3"/>
      <c r="J6" s="2"/>
      <c r="K6" s="4"/>
      <c r="L6" s="2"/>
      <c r="M6" s="2"/>
      <c r="N6" s="2"/>
      <c r="O6" s="2"/>
      <c r="P6" s="2"/>
    </row>
    <row r="7" spans="1:16" ht="12.75">
      <c r="A7" s="2"/>
      <c r="B7" s="2"/>
      <c r="C7" s="2"/>
      <c r="D7" s="2"/>
      <c r="E7" s="2"/>
      <c r="F7" s="9" t="s">
        <v>3</v>
      </c>
      <c r="G7" s="10" t="s">
        <v>4</v>
      </c>
      <c r="H7" s="11"/>
      <c r="I7" s="12"/>
      <c r="J7" s="2"/>
      <c r="K7" s="4"/>
      <c r="L7" s="2"/>
      <c r="M7" s="2"/>
      <c r="N7" s="2"/>
      <c r="O7" s="2"/>
      <c r="P7" s="2"/>
    </row>
    <row r="8" spans="1:16" ht="12.75">
      <c r="A8" s="2"/>
      <c r="B8" s="2"/>
      <c r="C8" s="2"/>
      <c r="D8" s="2"/>
      <c r="E8" s="2"/>
      <c r="F8" s="5"/>
      <c r="G8" s="3"/>
      <c r="H8" s="2"/>
      <c r="I8" s="3"/>
      <c r="J8" s="2"/>
      <c r="K8" s="4"/>
      <c r="L8" s="2"/>
      <c r="M8" s="2"/>
      <c r="N8" s="2"/>
      <c r="O8" s="2"/>
      <c r="P8" s="2"/>
    </row>
    <row r="9" spans="1:16" ht="12.75">
      <c r="A9" s="2"/>
      <c r="B9" s="2"/>
      <c r="C9" s="2"/>
      <c r="D9" s="2"/>
      <c r="E9" s="2"/>
      <c r="F9" s="9" t="s">
        <v>5</v>
      </c>
      <c r="G9" s="13" t="s">
        <v>6</v>
      </c>
      <c r="H9" s="11"/>
      <c r="I9" s="12"/>
      <c r="J9" s="2"/>
      <c r="K9" s="4"/>
      <c r="L9" s="2"/>
      <c r="M9" s="2"/>
      <c r="N9" s="2"/>
      <c r="O9" s="14"/>
      <c r="P9" s="2"/>
    </row>
    <row r="12" ht="13.5" thickBot="1"/>
    <row r="13" spans="1:17" ht="18" thickBot="1">
      <c r="A13" s="15" t="s">
        <v>7</v>
      </c>
      <c r="B13" s="15" t="s">
        <v>8</v>
      </c>
      <c r="C13" s="15" t="s">
        <v>9</v>
      </c>
      <c r="D13" s="15" t="s">
        <v>10</v>
      </c>
      <c r="E13" s="15" t="s">
        <v>11</v>
      </c>
      <c r="F13" s="15" t="s">
        <v>12</v>
      </c>
      <c r="G13" s="15" t="s">
        <v>13</v>
      </c>
      <c r="H13" s="15" t="s">
        <v>14</v>
      </c>
      <c r="I13" s="15" t="s">
        <v>15</v>
      </c>
      <c r="J13" s="15" t="s">
        <v>16</v>
      </c>
      <c r="K13" s="15" t="s">
        <v>17</v>
      </c>
      <c r="L13" s="15" t="s">
        <v>18</v>
      </c>
      <c r="M13" s="15" t="s">
        <v>19</v>
      </c>
      <c r="N13" s="15" t="s">
        <v>20</v>
      </c>
      <c r="O13" s="15" t="s">
        <v>21</v>
      </c>
      <c r="P13" s="15" t="s">
        <v>22</v>
      </c>
      <c r="Q13" s="16" t="s">
        <v>23</v>
      </c>
    </row>
    <row r="14" spans="1:17" ht="18" thickBot="1">
      <c r="A14" s="16">
        <v>14</v>
      </c>
      <c r="B14" s="17">
        <v>36.3</v>
      </c>
      <c r="C14" s="17">
        <v>49</v>
      </c>
      <c r="D14" s="17">
        <v>45.4</v>
      </c>
      <c r="E14" s="17">
        <v>37.7</v>
      </c>
      <c r="F14" s="17">
        <v>38.8</v>
      </c>
      <c r="G14" s="17">
        <v>36.4</v>
      </c>
      <c r="H14" s="17">
        <v>33.8</v>
      </c>
      <c r="I14" s="17">
        <v>35.2</v>
      </c>
      <c r="J14" s="17">
        <v>38.9</v>
      </c>
      <c r="K14" s="17">
        <v>50.1</v>
      </c>
      <c r="L14" s="17">
        <v>50.8</v>
      </c>
      <c r="M14" s="17">
        <v>45.7</v>
      </c>
      <c r="N14" s="18">
        <v>41.50833333333333</v>
      </c>
      <c r="O14" s="19">
        <v>100</v>
      </c>
      <c r="P14" s="16">
        <v>0.837</v>
      </c>
      <c r="Q14" s="16">
        <v>35.1</v>
      </c>
    </row>
    <row r="15" spans="1:17" ht="18" thickBot="1">
      <c r="A15" s="16">
        <v>22</v>
      </c>
      <c r="B15" s="17">
        <v>36.3</v>
      </c>
      <c r="C15" s="17">
        <v>47.4</v>
      </c>
      <c r="D15" s="17">
        <v>42.9</v>
      </c>
      <c r="E15" s="17">
        <v>39.2</v>
      </c>
      <c r="F15" s="17">
        <v>35.4</v>
      </c>
      <c r="G15" s="17">
        <v>34.9</v>
      </c>
      <c r="H15" s="17">
        <v>30.5</v>
      </c>
      <c r="I15" s="17">
        <v>32.5</v>
      </c>
      <c r="J15" s="17">
        <v>32.2</v>
      </c>
      <c r="K15" s="17">
        <v>38.1</v>
      </c>
      <c r="L15" s="17">
        <v>48</v>
      </c>
      <c r="M15" s="17">
        <v>47.5</v>
      </c>
      <c r="N15" s="18">
        <v>38.74166666666667</v>
      </c>
      <c r="O15" s="19">
        <v>100</v>
      </c>
      <c r="P15" s="16">
        <v>0.837</v>
      </c>
      <c r="Q15" s="20">
        <v>32.6</v>
      </c>
    </row>
    <row r="16" spans="1:17" ht="18" thickBot="1">
      <c r="A16" s="16">
        <v>23</v>
      </c>
      <c r="B16" s="17">
        <v>43.9</v>
      </c>
      <c r="C16" s="17">
        <v>54.3</v>
      </c>
      <c r="D16" s="17">
        <v>47.3</v>
      </c>
      <c r="E16" s="17">
        <v>41.9</v>
      </c>
      <c r="F16" s="17">
        <v>43.9</v>
      </c>
      <c r="G16" s="17">
        <v>36.2</v>
      </c>
      <c r="H16" s="17">
        <v>35.1</v>
      </c>
      <c r="I16" s="17">
        <v>46.3</v>
      </c>
      <c r="J16" s="17" t="s">
        <v>24</v>
      </c>
      <c r="K16" s="17">
        <v>48.3</v>
      </c>
      <c r="L16" s="17">
        <v>48.4</v>
      </c>
      <c r="M16" s="17">
        <v>53</v>
      </c>
      <c r="N16" s="18">
        <v>45.32727272727273</v>
      </c>
      <c r="O16" s="19">
        <v>100</v>
      </c>
      <c r="P16" s="16">
        <v>0.837</v>
      </c>
      <c r="Q16" s="20">
        <v>37.7</v>
      </c>
    </row>
    <row r="17" spans="1:17" ht="18" thickBot="1">
      <c r="A17" s="16">
        <v>24</v>
      </c>
      <c r="B17" s="17">
        <v>46.3</v>
      </c>
      <c r="C17" s="17">
        <v>47</v>
      </c>
      <c r="D17" s="17">
        <v>39.9</v>
      </c>
      <c r="E17" s="17">
        <v>28.4</v>
      </c>
      <c r="F17" s="17">
        <v>26.4</v>
      </c>
      <c r="G17" s="17">
        <v>30.3</v>
      </c>
      <c r="H17" s="17">
        <v>29.9</v>
      </c>
      <c r="I17" s="17">
        <v>32</v>
      </c>
      <c r="J17" s="17">
        <v>37.6</v>
      </c>
      <c r="K17" s="17">
        <v>48.3</v>
      </c>
      <c r="L17" s="17">
        <v>54.4</v>
      </c>
      <c r="M17" s="17">
        <v>51.2</v>
      </c>
      <c r="N17" s="18">
        <v>39.30833333333334</v>
      </c>
      <c r="O17" s="19">
        <v>100</v>
      </c>
      <c r="P17" s="16">
        <v>0.837</v>
      </c>
      <c r="Q17" s="20">
        <v>32.6</v>
      </c>
    </row>
    <row r="18" spans="1:17" ht="18" thickBot="1">
      <c r="A18" s="16">
        <v>28</v>
      </c>
      <c r="B18" s="17">
        <v>49.3</v>
      </c>
      <c r="C18" s="17">
        <v>58.3</v>
      </c>
      <c r="D18" s="17">
        <v>53.1</v>
      </c>
      <c r="E18" s="17">
        <v>46.7</v>
      </c>
      <c r="F18" s="17">
        <v>44.3</v>
      </c>
      <c r="G18" s="17">
        <v>42.5</v>
      </c>
      <c r="H18" s="17" t="s">
        <v>24</v>
      </c>
      <c r="I18" s="17">
        <v>39.6</v>
      </c>
      <c r="J18" s="17">
        <v>46.5</v>
      </c>
      <c r="K18" s="17">
        <v>46.7</v>
      </c>
      <c r="L18" s="17">
        <v>52.5</v>
      </c>
      <c r="M18" s="17">
        <v>56.3</v>
      </c>
      <c r="N18" s="18">
        <v>48.709090909090904</v>
      </c>
      <c r="O18" s="19">
        <v>92</v>
      </c>
      <c r="P18" s="16">
        <v>0.837</v>
      </c>
      <c r="Q18" s="20">
        <v>41</v>
      </c>
    </row>
    <row r="19" spans="1:17" ht="18" thickBot="1">
      <c r="A19" s="16">
        <v>30</v>
      </c>
      <c r="B19" s="17">
        <v>38.1</v>
      </c>
      <c r="C19" s="17">
        <v>44.6</v>
      </c>
      <c r="D19" s="17">
        <v>38.5</v>
      </c>
      <c r="E19" s="17">
        <v>26.9</v>
      </c>
      <c r="F19" s="17">
        <v>27.9</v>
      </c>
      <c r="G19" s="17">
        <v>27.8</v>
      </c>
      <c r="H19" s="17">
        <v>22.6</v>
      </c>
      <c r="I19" s="17">
        <v>24.4</v>
      </c>
      <c r="J19" s="17">
        <v>29.6</v>
      </c>
      <c r="K19" s="17">
        <v>34.5</v>
      </c>
      <c r="L19" s="17">
        <v>39.8</v>
      </c>
      <c r="M19" s="17">
        <v>43.2</v>
      </c>
      <c r="N19" s="18">
        <v>33.15833333333334</v>
      </c>
      <c r="O19" s="19">
        <v>100</v>
      </c>
      <c r="P19" s="16">
        <v>0.837</v>
      </c>
      <c r="Q19" s="20">
        <v>27.6</v>
      </c>
    </row>
    <row r="20" spans="1:17" ht="18" thickBot="1">
      <c r="A20" s="16">
        <v>33</v>
      </c>
      <c r="B20" s="17" t="s">
        <v>25</v>
      </c>
      <c r="C20" s="17" t="s">
        <v>25</v>
      </c>
      <c r="D20" s="17">
        <v>50.9</v>
      </c>
      <c r="E20" s="17">
        <v>46.2</v>
      </c>
      <c r="F20" s="17">
        <v>45.2</v>
      </c>
      <c r="G20" s="17">
        <v>48.7</v>
      </c>
      <c r="H20" s="17">
        <v>24.3</v>
      </c>
      <c r="I20" s="17">
        <v>52.4</v>
      </c>
      <c r="J20" s="17">
        <v>52.9</v>
      </c>
      <c r="K20" s="17">
        <v>57.1</v>
      </c>
      <c r="L20" s="17">
        <v>66.3</v>
      </c>
      <c r="M20" s="17">
        <v>60.8</v>
      </c>
      <c r="N20" s="18">
        <v>50.48</v>
      </c>
      <c r="O20" s="19">
        <v>83</v>
      </c>
      <c r="P20" s="16">
        <v>0.837</v>
      </c>
      <c r="Q20" s="20">
        <v>41.8</v>
      </c>
    </row>
    <row r="21" spans="1:17" ht="18" thickBot="1">
      <c r="A21" s="16">
        <v>35</v>
      </c>
      <c r="B21" s="17">
        <v>43.9</v>
      </c>
      <c r="C21" s="17">
        <v>55.2</v>
      </c>
      <c r="D21" s="17">
        <v>57.7</v>
      </c>
      <c r="E21" s="17">
        <v>52.1</v>
      </c>
      <c r="F21" s="17">
        <v>34.9</v>
      </c>
      <c r="G21" s="17">
        <v>43.2</v>
      </c>
      <c r="H21" s="17">
        <v>33.5</v>
      </c>
      <c r="I21" s="17">
        <v>43.6</v>
      </c>
      <c r="J21" s="17">
        <v>50.2</v>
      </c>
      <c r="K21" s="17">
        <v>51.3</v>
      </c>
      <c r="L21" s="17">
        <v>61.5</v>
      </c>
      <c r="M21" s="17">
        <v>69.6</v>
      </c>
      <c r="N21" s="18">
        <v>49.725</v>
      </c>
      <c r="O21" s="19">
        <v>100</v>
      </c>
      <c r="P21" s="16">
        <v>0.837</v>
      </c>
      <c r="Q21" s="20">
        <v>41.8</v>
      </c>
    </row>
    <row r="22" spans="1:17" ht="18" thickBot="1">
      <c r="A22" s="16">
        <v>43</v>
      </c>
      <c r="B22" s="17">
        <v>46</v>
      </c>
      <c r="C22" s="17">
        <v>53.3</v>
      </c>
      <c r="D22" s="17">
        <v>44.9</v>
      </c>
      <c r="E22" s="17">
        <v>43</v>
      </c>
      <c r="F22" s="17">
        <v>46.3</v>
      </c>
      <c r="G22" s="17">
        <v>43.5</v>
      </c>
      <c r="H22" s="17">
        <v>35.4</v>
      </c>
      <c r="I22" s="17">
        <v>35.7</v>
      </c>
      <c r="J22" s="17">
        <v>51.8</v>
      </c>
      <c r="K22" s="17">
        <v>51.6</v>
      </c>
      <c r="L22" s="17">
        <v>65.4</v>
      </c>
      <c r="M22" s="17">
        <v>53</v>
      </c>
      <c r="N22" s="18">
        <v>47.49166666666667</v>
      </c>
      <c r="O22" s="19">
        <v>100</v>
      </c>
      <c r="P22" s="16">
        <v>0.837</v>
      </c>
      <c r="Q22" s="20">
        <v>39.3</v>
      </c>
    </row>
    <row r="23" spans="1:17" ht="18" thickBot="1">
      <c r="A23" s="16">
        <v>47</v>
      </c>
      <c r="B23" s="17">
        <v>40.7</v>
      </c>
      <c r="C23" s="17">
        <v>23.1</v>
      </c>
      <c r="D23" s="17">
        <v>32.2</v>
      </c>
      <c r="E23" s="17">
        <v>20.5</v>
      </c>
      <c r="F23" s="17">
        <v>19.6</v>
      </c>
      <c r="G23" s="17">
        <v>21.7</v>
      </c>
      <c r="H23" s="17">
        <v>20.9</v>
      </c>
      <c r="I23" s="17">
        <v>20.2</v>
      </c>
      <c r="J23" s="17">
        <v>25.6</v>
      </c>
      <c r="K23" s="17">
        <v>34.4</v>
      </c>
      <c r="L23" s="17">
        <v>49.6</v>
      </c>
      <c r="M23" s="17">
        <v>38.1</v>
      </c>
      <c r="N23" s="18">
        <v>28.883333333333336</v>
      </c>
      <c r="O23" s="19">
        <v>100</v>
      </c>
      <c r="P23" s="16">
        <v>0.837</v>
      </c>
      <c r="Q23" s="20">
        <v>24.3</v>
      </c>
    </row>
    <row r="24" spans="1:17" ht="18" thickBot="1">
      <c r="A24" s="16">
        <v>48</v>
      </c>
      <c r="B24" s="17">
        <v>33</v>
      </c>
      <c r="C24" s="17">
        <v>28.4</v>
      </c>
      <c r="D24" s="17">
        <v>32.9</v>
      </c>
      <c r="E24" s="17">
        <v>19.8</v>
      </c>
      <c r="F24" s="17">
        <v>22</v>
      </c>
      <c r="G24" s="17">
        <v>20.4</v>
      </c>
      <c r="H24" s="17">
        <v>19.2</v>
      </c>
      <c r="I24" s="17">
        <v>20.1</v>
      </c>
      <c r="J24" s="17">
        <v>30.2</v>
      </c>
      <c r="K24" s="17">
        <v>34</v>
      </c>
      <c r="L24" s="17">
        <v>47.2</v>
      </c>
      <c r="M24" s="17">
        <v>41.2</v>
      </c>
      <c r="N24" s="18">
        <v>29.03333333333333</v>
      </c>
      <c r="O24" s="19">
        <v>100</v>
      </c>
      <c r="P24" s="16">
        <v>0.837</v>
      </c>
      <c r="Q24" s="20">
        <v>24.3</v>
      </c>
    </row>
    <row r="25" spans="1:17" ht="18" thickBot="1">
      <c r="A25" s="16">
        <v>49</v>
      </c>
      <c r="B25" s="17">
        <v>37.9</v>
      </c>
      <c r="C25" s="17">
        <v>27.4</v>
      </c>
      <c r="D25" s="17">
        <v>32.5</v>
      </c>
      <c r="E25" s="17">
        <v>20.3</v>
      </c>
      <c r="F25" s="17">
        <v>21.3</v>
      </c>
      <c r="G25" s="17">
        <v>22.1</v>
      </c>
      <c r="H25" s="17">
        <v>19.3</v>
      </c>
      <c r="I25" s="17">
        <v>21.6</v>
      </c>
      <c r="J25" s="17">
        <v>24.4</v>
      </c>
      <c r="K25" s="17">
        <v>33.3</v>
      </c>
      <c r="L25" s="17">
        <v>48.2</v>
      </c>
      <c r="M25" s="17">
        <v>41.7</v>
      </c>
      <c r="N25" s="18">
        <v>29.166666666666668</v>
      </c>
      <c r="O25" s="19">
        <v>100</v>
      </c>
      <c r="P25" s="16">
        <v>0.837</v>
      </c>
      <c r="Q25" s="20">
        <v>24.3</v>
      </c>
    </row>
    <row r="26" spans="1:17" ht="18" thickBot="1">
      <c r="A26" s="16">
        <v>51</v>
      </c>
      <c r="B26" s="17">
        <v>40.5</v>
      </c>
      <c r="C26" s="17">
        <v>37</v>
      </c>
      <c r="D26" s="17">
        <v>38.6</v>
      </c>
      <c r="E26" s="17">
        <v>30.6</v>
      </c>
      <c r="F26" s="17">
        <v>30</v>
      </c>
      <c r="G26" s="17">
        <v>27.4</v>
      </c>
      <c r="H26" s="17">
        <v>26.3</v>
      </c>
      <c r="I26" s="17">
        <v>39.9</v>
      </c>
      <c r="J26" s="17" t="s">
        <v>24</v>
      </c>
      <c r="K26" s="17">
        <v>37</v>
      </c>
      <c r="L26" s="17">
        <v>42.3</v>
      </c>
      <c r="M26" s="17">
        <v>46.1</v>
      </c>
      <c r="N26" s="18">
        <v>35.972727272727276</v>
      </c>
      <c r="O26" s="19">
        <v>92</v>
      </c>
      <c r="P26" s="16">
        <v>0.837</v>
      </c>
      <c r="Q26" s="20">
        <v>30.1</v>
      </c>
    </row>
    <row r="27" spans="1:17" ht="18" thickBot="1">
      <c r="A27" s="16">
        <v>52</v>
      </c>
      <c r="B27" s="17">
        <v>70.2</v>
      </c>
      <c r="C27" s="17">
        <v>63.5</v>
      </c>
      <c r="D27" s="17">
        <v>55.5</v>
      </c>
      <c r="E27" s="17">
        <v>45.3</v>
      </c>
      <c r="F27" s="17">
        <v>43.9</v>
      </c>
      <c r="G27" s="17">
        <v>50.3</v>
      </c>
      <c r="H27" s="17">
        <v>45.2</v>
      </c>
      <c r="I27" s="17">
        <v>50.2</v>
      </c>
      <c r="J27" s="17">
        <v>50.5</v>
      </c>
      <c r="K27" s="17">
        <v>60.8</v>
      </c>
      <c r="L27" s="17">
        <v>69.6</v>
      </c>
      <c r="M27" s="17">
        <v>60.4</v>
      </c>
      <c r="N27" s="18">
        <v>55.45</v>
      </c>
      <c r="O27" s="19">
        <v>100</v>
      </c>
      <c r="P27" s="16">
        <v>0.837</v>
      </c>
      <c r="Q27" s="20">
        <v>46</v>
      </c>
    </row>
    <row r="28" spans="1:17" ht="18" thickBot="1">
      <c r="A28" s="16">
        <v>53</v>
      </c>
      <c r="B28" s="17">
        <v>42.1</v>
      </c>
      <c r="C28" s="17">
        <v>43.4</v>
      </c>
      <c r="D28" s="17">
        <v>39</v>
      </c>
      <c r="E28" s="17">
        <v>36.7</v>
      </c>
      <c r="F28" s="17">
        <v>29.4</v>
      </c>
      <c r="G28" s="17">
        <v>33.6</v>
      </c>
      <c r="H28" s="17">
        <v>32.3</v>
      </c>
      <c r="I28" s="17">
        <v>31.3</v>
      </c>
      <c r="J28" s="17">
        <v>37.4</v>
      </c>
      <c r="K28" s="17">
        <v>37.8</v>
      </c>
      <c r="L28" s="17">
        <v>54.3</v>
      </c>
      <c r="M28" s="17">
        <v>40</v>
      </c>
      <c r="N28" s="18">
        <v>38.108333333333334</v>
      </c>
      <c r="O28" s="19">
        <v>100</v>
      </c>
      <c r="P28" s="16">
        <v>0.837</v>
      </c>
      <c r="Q28" s="20">
        <v>31.8</v>
      </c>
    </row>
    <row r="29" spans="1:17" ht="18" thickBot="1">
      <c r="A29" s="16">
        <v>54</v>
      </c>
      <c r="B29" s="17">
        <v>48.3</v>
      </c>
      <c r="C29" s="17">
        <v>55.3</v>
      </c>
      <c r="D29" s="17">
        <v>47.4</v>
      </c>
      <c r="E29" s="17">
        <v>33.2</v>
      </c>
      <c r="F29" s="17">
        <v>32.8</v>
      </c>
      <c r="G29" s="17">
        <v>38</v>
      </c>
      <c r="H29" s="17">
        <v>32.3</v>
      </c>
      <c r="I29" s="17">
        <v>45.7</v>
      </c>
      <c r="J29" s="17">
        <v>41.1</v>
      </c>
      <c r="K29" s="17">
        <v>45.1</v>
      </c>
      <c r="L29" s="17">
        <v>49.1</v>
      </c>
      <c r="M29" s="17">
        <v>51.3</v>
      </c>
      <c r="N29" s="18">
        <v>43.3</v>
      </c>
      <c r="O29" s="19">
        <v>100</v>
      </c>
      <c r="P29" s="16">
        <v>0.837</v>
      </c>
      <c r="Q29" s="20">
        <v>35.9</v>
      </c>
    </row>
    <row r="30" spans="1:17" ht="18" thickBot="1">
      <c r="A30" s="16">
        <v>61</v>
      </c>
      <c r="B30" s="17">
        <v>43.2</v>
      </c>
      <c r="C30" s="17">
        <v>55.2</v>
      </c>
      <c r="D30" s="17">
        <v>43.3</v>
      </c>
      <c r="E30" s="17">
        <v>38.5</v>
      </c>
      <c r="F30" s="17" t="s">
        <v>24</v>
      </c>
      <c r="G30" s="17" t="s">
        <v>25</v>
      </c>
      <c r="H30" s="17">
        <v>35.4</v>
      </c>
      <c r="I30" s="17">
        <v>35.9</v>
      </c>
      <c r="J30" s="17">
        <v>40.1</v>
      </c>
      <c r="K30" s="17">
        <v>47.9</v>
      </c>
      <c r="L30" s="17">
        <v>48.6</v>
      </c>
      <c r="M30" s="17">
        <v>51</v>
      </c>
      <c r="N30" s="18">
        <v>43.91</v>
      </c>
      <c r="O30" s="19">
        <v>83</v>
      </c>
      <c r="P30" s="16">
        <v>0.837</v>
      </c>
      <c r="Q30" s="20">
        <v>36.8</v>
      </c>
    </row>
    <row r="31" spans="1:17" ht="18" thickBot="1">
      <c r="A31" s="16">
        <v>71</v>
      </c>
      <c r="B31" s="17" t="s">
        <v>25</v>
      </c>
      <c r="C31" s="17" t="s">
        <v>25</v>
      </c>
      <c r="D31" s="17">
        <v>51.9</v>
      </c>
      <c r="E31" s="17">
        <v>33.6</v>
      </c>
      <c r="F31" s="17">
        <v>56.2</v>
      </c>
      <c r="G31" s="17">
        <v>44.5</v>
      </c>
      <c r="H31" s="17">
        <v>36.2</v>
      </c>
      <c r="I31" s="17">
        <v>39</v>
      </c>
      <c r="J31" s="17">
        <v>46.4</v>
      </c>
      <c r="K31" s="17">
        <v>40.3</v>
      </c>
      <c r="L31" s="17">
        <v>40.7</v>
      </c>
      <c r="M31" s="17">
        <v>53.5</v>
      </c>
      <c r="N31" s="18">
        <v>44.23</v>
      </c>
      <c r="O31" s="19">
        <v>83</v>
      </c>
      <c r="P31" s="16">
        <v>0.837</v>
      </c>
      <c r="Q31" s="20">
        <v>36.8</v>
      </c>
    </row>
    <row r="32" spans="1:17" ht="18" thickBot="1">
      <c r="A32" s="16">
        <v>81</v>
      </c>
      <c r="B32" s="17">
        <v>36.9</v>
      </c>
      <c r="C32" s="17">
        <v>45.8</v>
      </c>
      <c r="D32" s="17">
        <v>42.8</v>
      </c>
      <c r="E32" s="17">
        <v>36.3</v>
      </c>
      <c r="F32" s="17">
        <v>31.2</v>
      </c>
      <c r="G32" s="17">
        <v>34.3</v>
      </c>
      <c r="H32" s="17">
        <v>29.5</v>
      </c>
      <c r="I32" s="17">
        <v>36.5</v>
      </c>
      <c r="J32" s="17">
        <v>33.4</v>
      </c>
      <c r="K32" s="17">
        <v>33.2</v>
      </c>
      <c r="L32" s="17">
        <v>39.6</v>
      </c>
      <c r="M32" s="17">
        <v>48.3</v>
      </c>
      <c r="N32" s="18">
        <v>37.31666666666666</v>
      </c>
      <c r="O32" s="19">
        <v>100</v>
      </c>
      <c r="P32" s="16">
        <v>0.837</v>
      </c>
      <c r="Q32" s="20">
        <v>30.9</v>
      </c>
    </row>
    <row r="33" spans="1:17" ht="18" thickBot="1">
      <c r="A33" s="16">
        <v>114</v>
      </c>
      <c r="B33" s="17">
        <v>58</v>
      </c>
      <c r="C33" s="17">
        <v>60.9</v>
      </c>
      <c r="D33" s="17" t="s">
        <v>25</v>
      </c>
      <c r="E33" s="17">
        <v>50.8</v>
      </c>
      <c r="F33" s="17">
        <v>38</v>
      </c>
      <c r="G33" s="17">
        <v>47.7</v>
      </c>
      <c r="H33" s="17">
        <v>45.4</v>
      </c>
      <c r="I33" s="17">
        <v>39.5</v>
      </c>
      <c r="J33" s="17">
        <v>54.3</v>
      </c>
      <c r="K33" s="17">
        <v>56.1</v>
      </c>
      <c r="L33" s="17">
        <v>61.6</v>
      </c>
      <c r="M33" s="17">
        <v>55.4</v>
      </c>
      <c r="N33" s="18">
        <v>51.6090909090909</v>
      </c>
      <c r="O33" s="19">
        <v>92</v>
      </c>
      <c r="P33" s="16">
        <v>0.837</v>
      </c>
      <c r="Q33" s="20">
        <v>43.5</v>
      </c>
    </row>
    <row r="34" spans="1:17" ht="18" thickBot="1">
      <c r="A34" s="16">
        <v>115</v>
      </c>
      <c r="B34" s="17">
        <v>33.9</v>
      </c>
      <c r="C34" s="17">
        <v>33.4</v>
      </c>
      <c r="D34" s="17">
        <v>36.3</v>
      </c>
      <c r="E34" s="17">
        <v>30</v>
      </c>
      <c r="F34" s="17">
        <v>43.3</v>
      </c>
      <c r="G34" s="17">
        <v>33.1</v>
      </c>
      <c r="H34" s="17">
        <v>28.4</v>
      </c>
      <c r="I34" s="17">
        <v>27.5</v>
      </c>
      <c r="J34" s="17">
        <v>24.7</v>
      </c>
      <c r="K34" s="17">
        <v>39.5</v>
      </c>
      <c r="L34" s="17">
        <v>45.2</v>
      </c>
      <c r="M34" s="17">
        <v>41.8</v>
      </c>
      <c r="N34" s="18">
        <v>34.75833333333333</v>
      </c>
      <c r="O34" s="19">
        <v>100</v>
      </c>
      <c r="P34" s="16">
        <v>0.837</v>
      </c>
      <c r="Q34" s="20">
        <v>29.3</v>
      </c>
    </row>
    <row r="35" spans="1:17" ht="18" thickBot="1">
      <c r="A35" s="16">
        <v>116</v>
      </c>
      <c r="B35" s="17">
        <v>34.2</v>
      </c>
      <c r="C35" s="17">
        <v>39</v>
      </c>
      <c r="D35" s="17">
        <v>67.8</v>
      </c>
      <c r="E35" s="17">
        <v>21.2</v>
      </c>
      <c r="F35" s="17">
        <v>18.1</v>
      </c>
      <c r="G35" s="17">
        <v>20.4</v>
      </c>
      <c r="H35" s="17">
        <v>17.1</v>
      </c>
      <c r="I35" s="17">
        <v>20.3</v>
      </c>
      <c r="J35" s="17">
        <v>22.2</v>
      </c>
      <c r="K35" s="17">
        <v>32.8</v>
      </c>
      <c r="L35" s="17">
        <v>38.2</v>
      </c>
      <c r="M35" s="17">
        <v>38.2</v>
      </c>
      <c r="N35" s="18">
        <v>30.791666666666668</v>
      </c>
      <c r="O35" s="19">
        <v>100</v>
      </c>
      <c r="P35" s="16">
        <v>0.837</v>
      </c>
      <c r="Q35" s="20">
        <v>25.9</v>
      </c>
    </row>
  </sheetData>
  <mergeCells count="1">
    <mergeCell ref="A3:P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Wigan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w_hump</dc:creator>
  <cp:keywords/>
  <dc:description/>
  <cp:lastModifiedBy>w_hump</cp:lastModifiedBy>
  <dcterms:created xsi:type="dcterms:W3CDTF">2015-04-16T12:23:43Z</dcterms:created>
  <dcterms:modified xsi:type="dcterms:W3CDTF">2015-04-16T12:30:45Z</dcterms:modified>
  <cp:category/>
  <cp:version/>
  <cp:contentType/>
  <cp:contentStatus/>
</cp:coreProperties>
</file>